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12330"/>
  </bookViews>
  <sheets>
    <sheet name="Отчет по програми 2022" sheetId="2" r:id="rId1"/>
    <sheet name="Sheet1" sheetId="3" r:id="rId2"/>
  </sheets>
  <calcPr calcId="145621"/>
</workbook>
</file>

<file path=xl/calcChain.xml><?xml version="1.0" encoding="utf-8"?>
<calcChain xmlns="http://schemas.openxmlformats.org/spreadsheetml/2006/main">
  <c r="D157" i="2" l="1"/>
  <c r="H140" i="2" l="1"/>
  <c r="G140" i="2"/>
  <c r="F140" i="2"/>
  <c r="E140" i="2"/>
  <c r="H67" i="2"/>
  <c r="G67" i="2"/>
  <c r="F67" i="2"/>
  <c r="E67" i="2"/>
  <c r="H157" i="2"/>
  <c r="G157" i="2"/>
  <c r="F157" i="2"/>
  <c r="E157" i="2"/>
  <c r="D140" i="2"/>
  <c r="D67" i="2"/>
  <c r="C157" i="2"/>
  <c r="C67" i="2"/>
  <c r="H151" i="2" l="1"/>
  <c r="H159" i="2" s="1"/>
  <c r="H197" i="2" s="1"/>
  <c r="G151" i="2"/>
  <c r="G159" i="2" s="1"/>
  <c r="G197" i="2" s="1"/>
  <c r="F151" i="2"/>
  <c r="F159" i="2" s="1"/>
  <c r="F197" i="2" s="1"/>
  <c r="E151" i="2"/>
  <c r="E159" i="2" s="1"/>
  <c r="E197" i="2" s="1"/>
  <c r="D151" i="2"/>
  <c r="D159" i="2" s="1"/>
  <c r="D197" i="2" s="1"/>
  <c r="C151" i="2"/>
  <c r="C159" i="2" s="1"/>
  <c r="C197" i="2" s="1"/>
  <c r="H134" i="2"/>
  <c r="H142" i="2" s="1"/>
  <c r="H196" i="2" s="1"/>
  <c r="H195" i="2" s="1"/>
  <c r="G134" i="2"/>
  <c r="G142" i="2" s="1"/>
  <c r="G196" i="2" s="1"/>
  <c r="G195" i="2" s="1"/>
  <c r="F134" i="2"/>
  <c r="F142" i="2" s="1"/>
  <c r="F196" i="2" s="1"/>
  <c r="F195" i="2" s="1"/>
  <c r="E134" i="2"/>
  <c r="E142" i="2" s="1"/>
  <c r="E196" i="2" s="1"/>
  <c r="E195" i="2" s="1"/>
  <c r="D134" i="2"/>
  <c r="D142" i="2" s="1"/>
  <c r="D196" i="2" s="1"/>
  <c r="D195" i="2" s="1"/>
  <c r="C134" i="2"/>
  <c r="C142" i="2" s="1"/>
  <c r="C196" i="2" s="1"/>
  <c r="C195" i="2" s="1"/>
  <c r="H117" i="2"/>
  <c r="H125" i="2" s="1"/>
  <c r="H194" i="2" s="1"/>
  <c r="H193" i="2" s="1"/>
  <c r="G117" i="2"/>
  <c r="F117" i="2"/>
  <c r="F125" i="2" s="1"/>
  <c r="F194" i="2" s="1"/>
  <c r="F193" i="2" s="1"/>
  <c r="E117" i="2"/>
  <c r="E125" i="2" s="1"/>
  <c r="E194" i="2" s="1"/>
  <c r="E193" i="2" s="1"/>
  <c r="D117" i="2"/>
  <c r="D125" i="2" s="1"/>
  <c r="D194" i="2" s="1"/>
  <c r="D193" i="2" s="1"/>
  <c r="C117" i="2"/>
  <c r="C125" i="2" s="1"/>
  <c r="C194" i="2" s="1"/>
  <c r="C193" i="2" s="1"/>
  <c r="H95" i="2"/>
  <c r="H103" i="2" s="1"/>
  <c r="H192" i="2" s="1"/>
  <c r="H191" i="2" s="1"/>
  <c r="G95" i="2"/>
  <c r="G103" i="2" s="1"/>
  <c r="G192" i="2" s="1"/>
  <c r="G191" i="2" s="1"/>
  <c r="F95" i="2"/>
  <c r="F103" i="2" s="1"/>
  <c r="F192" i="2" s="1"/>
  <c r="F191" i="2" s="1"/>
  <c r="E95" i="2"/>
  <c r="E103" i="2" s="1"/>
  <c r="E192" i="2" s="1"/>
  <c r="E191" i="2" s="1"/>
  <c r="D95" i="2"/>
  <c r="D103" i="2" s="1"/>
  <c r="D192" i="2" s="1"/>
  <c r="D191" i="2" s="1"/>
  <c r="C95" i="2"/>
  <c r="C103" i="2" s="1"/>
  <c r="C192" i="2" s="1"/>
  <c r="C191" i="2" s="1"/>
  <c r="H78" i="2"/>
  <c r="H86" i="2" s="1"/>
  <c r="H190" i="2" s="1"/>
  <c r="H189" i="2" s="1"/>
  <c r="G78" i="2"/>
  <c r="G86" i="2" s="1"/>
  <c r="G190" i="2" s="1"/>
  <c r="G189" i="2" s="1"/>
  <c r="F78" i="2"/>
  <c r="F86" i="2" s="1"/>
  <c r="F190" i="2" s="1"/>
  <c r="F189" i="2" s="1"/>
  <c r="E78" i="2"/>
  <c r="E86" i="2" s="1"/>
  <c r="E190" i="2" s="1"/>
  <c r="E189" i="2" s="1"/>
  <c r="D78" i="2"/>
  <c r="D86" i="2" s="1"/>
  <c r="D190" i="2" s="1"/>
  <c r="D189" i="2" s="1"/>
  <c r="C78" i="2"/>
  <c r="C86" i="2" s="1"/>
  <c r="C190" i="2" s="1"/>
  <c r="C189" i="2" s="1"/>
  <c r="H61" i="2"/>
  <c r="H69" i="2" s="1"/>
  <c r="H188" i="2" s="1"/>
  <c r="H187" i="2" s="1"/>
  <c r="G61" i="2"/>
  <c r="G69" i="2" s="1"/>
  <c r="G188" i="2" s="1"/>
  <c r="G187" i="2" s="1"/>
  <c r="F61" i="2"/>
  <c r="F69" i="2" s="1"/>
  <c r="F188" i="2" s="1"/>
  <c r="F187" i="2" s="1"/>
  <c r="E61" i="2"/>
  <c r="E69" i="2" s="1"/>
  <c r="E188" i="2" s="1"/>
  <c r="E187" i="2" s="1"/>
  <c r="D61" i="2"/>
  <c r="D69" i="2" s="1"/>
  <c r="D188" i="2" s="1"/>
  <c r="D187" i="2" s="1"/>
  <c r="C61" i="2"/>
  <c r="C69" i="2" s="1"/>
  <c r="C188" i="2" s="1"/>
  <c r="C187" i="2" s="1"/>
  <c r="G125" i="2"/>
  <c r="G194" i="2" s="1"/>
  <c r="G193" i="2" s="1"/>
  <c r="H42" i="2"/>
  <c r="H50" i="2" s="1"/>
  <c r="H186" i="2" s="1"/>
  <c r="H185" i="2" s="1"/>
  <c r="G42" i="2"/>
  <c r="G50" i="2" s="1"/>
  <c r="G186" i="2" s="1"/>
  <c r="G185" i="2" s="1"/>
  <c r="F42" i="2"/>
  <c r="F50" i="2" s="1"/>
  <c r="F186" i="2" s="1"/>
  <c r="F185" i="2" s="1"/>
  <c r="E42" i="2"/>
  <c r="D42" i="2"/>
  <c r="D50" i="2" s="1"/>
  <c r="D186" i="2" s="1"/>
  <c r="D185" i="2" s="1"/>
  <c r="C42" i="2"/>
  <c r="C50" i="2" s="1"/>
  <c r="C186" i="2" s="1"/>
  <c r="C185" i="2" s="1"/>
  <c r="H25" i="2"/>
  <c r="H33" i="2" s="1"/>
  <c r="H184" i="2" s="1"/>
  <c r="H183" i="2" s="1"/>
  <c r="G25" i="2"/>
  <c r="G33" i="2" s="1"/>
  <c r="G184" i="2" s="1"/>
  <c r="G183" i="2" s="1"/>
  <c r="F25" i="2"/>
  <c r="F33" i="2" s="1"/>
  <c r="F184" i="2" s="1"/>
  <c r="F183" i="2" s="1"/>
  <c r="E25" i="2"/>
  <c r="E33" i="2" s="1"/>
  <c r="E184" i="2" s="1"/>
  <c r="E183" i="2" s="1"/>
  <c r="D25" i="2"/>
  <c r="D33" i="2" s="1"/>
  <c r="D184" i="2" s="1"/>
  <c r="D183" i="2" s="1"/>
  <c r="C25" i="2"/>
  <c r="C33" i="2" s="1"/>
  <c r="C184" i="2" s="1"/>
  <c r="C183" i="2" s="1"/>
  <c r="H8" i="2"/>
  <c r="H16" i="2" s="1"/>
  <c r="H182" i="2" s="1"/>
  <c r="H181" i="2" s="1"/>
  <c r="G8" i="2"/>
  <c r="G16" i="2" s="1"/>
  <c r="G182" i="2" s="1"/>
  <c r="G181" i="2" s="1"/>
  <c r="F8" i="2"/>
  <c r="F16" i="2" s="1"/>
  <c r="F182" i="2" s="1"/>
  <c r="F181" i="2" s="1"/>
  <c r="E8" i="2"/>
  <c r="E16" i="2" s="1"/>
  <c r="E182" i="2" s="1"/>
  <c r="E181" i="2" s="1"/>
  <c r="D8" i="2"/>
  <c r="D16" i="2" s="1"/>
  <c r="D182" i="2" s="1"/>
  <c r="D181" i="2" s="1"/>
  <c r="C8" i="2"/>
  <c r="C16" i="2" s="1"/>
  <c r="C182" i="2" s="1"/>
  <c r="C181" i="2" s="1"/>
  <c r="E50" i="2" l="1"/>
  <c r="E186" i="2" s="1"/>
  <c r="E185" i="2" s="1"/>
  <c r="E198" i="2" s="1"/>
  <c r="G198" i="2"/>
  <c r="F198" i="2"/>
  <c r="C198" i="2"/>
  <c r="D198" i="2"/>
  <c r="H198" i="2"/>
</calcChain>
</file>

<file path=xl/sharedStrings.xml><?xml version="1.0" encoding="utf-8"?>
<sst xmlns="http://schemas.openxmlformats.org/spreadsheetml/2006/main" count="286" uniqueCount="43">
  <si>
    <t>Отчет на разходите по области на политики и бюджетни програми</t>
  </si>
  <si>
    <t>(отчетен период)</t>
  </si>
  <si>
    <t>Наименование на областта на политика /бюджетната програма (в лева)</t>
  </si>
  <si>
    <t>Уточнен</t>
  </si>
  <si>
    <t>Отчет</t>
  </si>
  <si>
    <t>към</t>
  </si>
  <si>
    <t>Бюджетна програма „Администрация“</t>
  </si>
  <si>
    <t>Общо разходи</t>
  </si>
  <si>
    <t>Отчет на ведомствените и администрираните разходи по бюджетни програми</t>
  </si>
  <si>
    <t>Разходи по бюджетната програма</t>
  </si>
  <si>
    <t>(в лева)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</si>
  <si>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</si>
  <si>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</si>
  <si>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</si>
  <si>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</si>
  <si>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</si>
  <si>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показатели по бюджета</t>
  </si>
  <si>
    <t>Общо разходи по бюджета (I+II)</t>
  </si>
  <si>
    <t>Численост на щатния персонал</t>
  </si>
  <si>
    <t>Разходи ПУДООС</t>
  </si>
  <si>
    <t>Политика в областта на Националната система за мониторинг на околната среда и информационна обезпеченост</t>
  </si>
  <si>
    <t>Програма 1 "Оценка, управление и опазване на водите на Република България"</t>
  </si>
  <si>
    <t>Програма 2 "Интегрирана система за управление на отпадъците, опазване на земните недара и почвите"</t>
  </si>
  <si>
    <t>Програма 3 "Намаляване на вредните емисии в атмосферата и подобряване качеството на атмосферния въздух"</t>
  </si>
  <si>
    <t>Програма 4 "Съхраняване, укрепване и възстановяване на екосистеми, местообитания, видове и генетичните им ресурси"</t>
  </si>
  <si>
    <t>Програма 5 "Информиране, участие на обществеността в процеса на вземане на решения и прилагане на механизмите за контрол"</t>
  </si>
  <si>
    <t>Програма 6 "Оценка и управление на въздействието върху околната среда"</t>
  </si>
  <si>
    <t>Програма 7 "Управление на дейностите по изменение на климата"</t>
  </si>
  <si>
    <t xml:space="preserve">Програма 8 "Национална система за мониторинг на околната среда и информационна обезпеченост" </t>
  </si>
  <si>
    <t>Политика в областта на опазването и ползването на компонените на околната среда</t>
  </si>
  <si>
    <t>Програма 8 "Национална система за мониторинг на околната среда и информационна обезпеченост"</t>
  </si>
  <si>
    <t>Програма 2 "Интегрирана система за управление на отпадъците и опазване на почвите"</t>
  </si>
  <si>
    <t>платени данъци, такси и адм.санкции</t>
  </si>
  <si>
    <t>към 31.12.2022 г. на РИОСВ - Пазарджик</t>
  </si>
  <si>
    <t>Закон 2022</t>
  </si>
  <si>
    <t>План 2022 г.</t>
  </si>
  <si>
    <t>31 март 2022 г.</t>
  </si>
  <si>
    <t>30 юни 2022 г.</t>
  </si>
  <si>
    <t>30 септември 2022 г.</t>
  </si>
  <si>
    <t>31 декември 2022 г.</t>
  </si>
  <si>
    <t>31 март 2022г.</t>
  </si>
  <si>
    <t>План 2022г.</t>
  </si>
  <si>
    <t>Програма 10 "Администрация"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</si>
</sst>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1" fillId="0" borderId="7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0" fontId="5" fillId="0" borderId="7" xfId="0" applyFont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1" fillId="2" borderId="7" xfId="0" applyFont="1" applyFill="1" applyBorder="1" applyAlignment="1">
      <alignment horizontal="right" vertical="center" wrapText="1"/>
    </xf>
    <xf numFmtId="0" fontId="10" fillId="3" borderId="7" xfId="0" applyFont="1" applyFill="1" applyBorder="1" applyAlignment="1">
      <alignment horizontal="right" vertical="center" wrapText="1"/>
    </xf>
    <xf numFmtId="0" fontId="2" fillId="3" borderId="7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left" vertical="center" wrapText="1" indent="1"/>
    </xf>
    <xf numFmtId="0" fontId="9" fillId="2" borderId="11" xfId="0" applyFont="1" applyFill="1" applyBorder="1" applyAlignment="1">
      <alignment horizontal="justify" vertical="top" wrapText="1"/>
    </xf>
    <xf numFmtId="0" fontId="1" fillId="3" borderId="3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left" vertical="center" wrapText="1" indent="1"/>
    </xf>
    <xf numFmtId="0" fontId="5" fillId="3" borderId="7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12" fillId="0" borderId="7" xfId="0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4" borderId="7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10" xfId="0" applyFont="1" applyFill="1" applyBorder="1" applyAlignment="1">
      <alignment horizontal="justify" vertical="center" wrapText="1"/>
    </xf>
    <xf numFmtId="0" fontId="2" fillId="3" borderId="8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5"/>
  <sheetViews>
    <sheetView tabSelected="1" topLeftCell="A169" workbookViewId="0">
      <selection activeCell="H162" sqref="H162"/>
    </sheetView>
  </sheetViews>
  <sheetFormatPr defaultRowHeight="15.75" x14ac:dyDescent="0.25"/>
  <cols>
    <col min="2" max="2" width="36.25" customWidth="1"/>
    <col min="4" max="4" width="10.125" customWidth="1"/>
  </cols>
  <sheetData>
    <row r="1" spans="2:8" x14ac:dyDescent="0.25">
      <c r="B1" s="53" t="s">
        <v>8</v>
      </c>
      <c r="C1" s="53"/>
      <c r="D1" s="53"/>
      <c r="E1" s="53"/>
      <c r="F1" s="53"/>
      <c r="G1" s="53"/>
      <c r="H1" s="53"/>
    </row>
    <row r="2" spans="2:8" x14ac:dyDescent="0.25">
      <c r="B2" s="53" t="s">
        <v>33</v>
      </c>
      <c r="C2" s="53"/>
      <c r="D2" s="53"/>
      <c r="E2" s="53"/>
      <c r="F2" s="53"/>
      <c r="G2" s="53"/>
      <c r="H2" s="53"/>
    </row>
    <row r="3" spans="2:8" ht="16.5" thickBot="1" x14ac:dyDescent="0.3">
      <c r="B3" s="53" t="s">
        <v>1</v>
      </c>
      <c r="C3" s="53"/>
      <c r="D3" s="53"/>
      <c r="E3" s="53"/>
      <c r="F3" s="53"/>
      <c r="G3" s="53"/>
      <c r="H3" s="53"/>
    </row>
    <row r="4" spans="2:8" ht="16.5" thickBot="1" x14ac:dyDescent="0.3">
      <c r="B4" s="50" t="s">
        <v>21</v>
      </c>
      <c r="C4" s="51"/>
      <c r="D4" s="51"/>
      <c r="E4" s="51"/>
      <c r="F4" s="51"/>
      <c r="G4" s="51"/>
      <c r="H4" s="52"/>
    </row>
    <row r="5" spans="2:8" x14ac:dyDescent="0.25">
      <c r="B5" s="11" t="s">
        <v>9</v>
      </c>
      <c r="C5" s="2" t="s">
        <v>34</v>
      </c>
      <c r="D5" s="2" t="s">
        <v>3</v>
      </c>
      <c r="E5" s="2" t="s">
        <v>4</v>
      </c>
      <c r="F5" s="2" t="s">
        <v>4</v>
      </c>
      <c r="G5" s="2" t="s">
        <v>4</v>
      </c>
      <c r="H5" s="2" t="s">
        <v>4</v>
      </c>
    </row>
    <row r="6" spans="2:8" x14ac:dyDescent="0.25">
      <c r="B6" s="11" t="s">
        <v>10</v>
      </c>
      <c r="C6" s="2"/>
      <c r="D6" s="2" t="s">
        <v>35</v>
      </c>
      <c r="E6" s="2" t="s">
        <v>5</v>
      </c>
      <c r="F6" s="2" t="s">
        <v>5</v>
      </c>
      <c r="G6" s="2" t="s">
        <v>5</v>
      </c>
      <c r="H6" s="2" t="s">
        <v>5</v>
      </c>
    </row>
    <row r="7" spans="2:8" ht="39" thickBot="1" x14ac:dyDescent="0.3">
      <c r="B7" s="9"/>
      <c r="C7" s="3"/>
      <c r="D7" s="3"/>
      <c r="E7" s="4" t="s">
        <v>36</v>
      </c>
      <c r="F7" s="4" t="s">
        <v>37</v>
      </c>
      <c r="G7" s="4" t="s">
        <v>38</v>
      </c>
      <c r="H7" s="4" t="s">
        <v>39</v>
      </c>
    </row>
    <row r="8" spans="2:8" ht="16.5" thickBot="1" x14ac:dyDescent="0.3">
      <c r="B8" s="24" t="s">
        <v>11</v>
      </c>
      <c r="C8" s="23">
        <f>C10+C11+C12</f>
        <v>53116</v>
      </c>
      <c r="D8" s="23">
        <f t="shared" ref="D8:H8" si="0">D10+D11+D12</f>
        <v>63575</v>
      </c>
      <c r="E8" s="23">
        <f t="shared" si="0"/>
        <v>13496</v>
      </c>
      <c r="F8" s="23">
        <f t="shared" si="0"/>
        <v>28455</v>
      </c>
      <c r="G8" s="23">
        <f t="shared" si="0"/>
        <v>42348</v>
      </c>
      <c r="H8" s="23">
        <f t="shared" si="0"/>
        <v>61602</v>
      </c>
    </row>
    <row r="9" spans="2:8" ht="16.5" thickBot="1" x14ac:dyDescent="0.3">
      <c r="B9" s="8" t="s">
        <v>12</v>
      </c>
      <c r="C9" s="6"/>
      <c r="D9" s="6"/>
      <c r="E9" s="6"/>
      <c r="F9" s="6"/>
      <c r="G9" s="6"/>
      <c r="H9" s="6"/>
    </row>
    <row r="10" spans="2:8" ht="16.5" thickBot="1" x14ac:dyDescent="0.3">
      <c r="B10" s="25" t="s">
        <v>13</v>
      </c>
      <c r="C10" s="22">
        <v>47416</v>
      </c>
      <c r="D10" s="22">
        <v>55227</v>
      </c>
      <c r="E10" s="22">
        <v>12229</v>
      </c>
      <c r="F10" s="22">
        <v>24700</v>
      </c>
      <c r="G10" s="22">
        <v>38464</v>
      </c>
      <c r="H10" s="22">
        <v>54738</v>
      </c>
    </row>
    <row r="11" spans="2:8" ht="16.5" thickBot="1" x14ac:dyDescent="0.3">
      <c r="B11" s="25" t="s">
        <v>14</v>
      </c>
      <c r="C11" s="22">
        <v>5700</v>
      </c>
      <c r="D11" s="22">
        <v>8348</v>
      </c>
      <c r="E11" s="22">
        <v>1267</v>
      </c>
      <c r="F11" s="22">
        <v>2335</v>
      </c>
      <c r="G11" s="22">
        <v>3884</v>
      </c>
      <c r="H11" s="22">
        <v>6864</v>
      </c>
    </row>
    <row r="12" spans="2:8" ht="16.5" thickBot="1" x14ac:dyDescent="0.3">
      <c r="B12" s="25" t="s">
        <v>15</v>
      </c>
      <c r="C12" s="22"/>
      <c r="D12" s="22"/>
      <c r="E12" s="22"/>
      <c r="F12" s="22">
        <v>1420</v>
      </c>
      <c r="G12" s="22"/>
      <c r="H12" s="22"/>
    </row>
    <row r="13" spans="2:8" ht="16.5" thickBot="1" x14ac:dyDescent="0.3">
      <c r="B13" s="26" t="s">
        <v>19</v>
      </c>
      <c r="C13" s="21"/>
      <c r="D13" s="21"/>
      <c r="E13" s="21"/>
      <c r="F13" s="21"/>
      <c r="G13" s="21"/>
      <c r="H13" s="21"/>
    </row>
    <row r="14" spans="2:8" ht="26.25" thickBot="1" x14ac:dyDescent="0.3">
      <c r="B14" s="12" t="s">
        <v>16</v>
      </c>
      <c r="C14" s="7"/>
      <c r="D14" s="7"/>
      <c r="E14" s="7"/>
      <c r="F14" s="7"/>
      <c r="G14" s="7"/>
      <c r="H14" s="7"/>
    </row>
    <row r="15" spans="2:8" ht="16.5" thickBot="1" x14ac:dyDescent="0.3">
      <c r="B15" s="8"/>
      <c r="C15" s="6"/>
      <c r="D15" s="6"/>
      <c r="E15" s="6"/>
      <c r="F15" s="6"/>
      <c r="G15" s="6"/>
      <c r="H15" s="6"/>
    </row>
    <row r="16" spans="2:8" ht="16.5" thickBot="1" x14ac:dyDescent="0.3">
      <c r="B16" s="24" t="s">
        <v>17</v>
      </c>
      <c r="C16" s="23">
        <f t="shared" ref="C16:H16" si="1">C8+C14</f>
        <v>53116</v>
      </c>
      <c r="D16" s="23">
        <f t="shared" si="1"/>
        <v>63575</v>
      </c>
      <c r="E16" s="23">
        <f t="shared" si="1"/>
        <v>13496</v>
      </c>
      <c r="F16" s="23">
        <f t="shared" si="1"/>
        <v>28455</v>
      </c>
      <c r="G16" s="23">
        <f t="shared" si="1"/>
        <v>42348</v>
      </c>
      <c r="H16" s="23">
        <f t="shared" si="1"/>
        <v>61602</v>
      </c>
    </row>
    <row r="17" spans="2:8" ht="16.5" thickBot="1" x14ac:dyDescent="0.3">
      <c r="B17" s="8"/>
      <c r="C17" s="6"/>
      <c r="D17" s="6"/>
      <c r="E17" s="6"/>
      <c r="F17" s="6"/>
      <c r="G17" s="6"/>
      <c r="H17" s="6"/>
    </row>
    <row r="18" spans="2:8" ht="16.5" thickBot="1" x14ac:dyDescent="0.3">
      <c r="B18" s="27" t="s">
        <v>18</v>
      </c>
      <c r="C18" s="28">
        <v>2</v>
      </c>
      <c r="D18" s="28">
        <v>2</v>
      </c>
      <c r="E18" s="28">
        <v>2</v>
      </c>
      <c r="F18" s="28">
        <v>2</v>
      </c>
      <c r="G18" s="28">
        <v>2</v>
      </c>
      <c r="H18" s="28">
        <v>2</v>
      </c>
    </row>
    <row r="19" spans="2:8" x14ac:dyDescent="0.25">
      <c r="B19" s="13"/>
    </row>
    <row r="20" spans="2:8" ht="16.5" thickBot="1" x14ac:dyDescent="0.3"/>
    <row r="21" spans="2:8" ht="16.5" thickBot="1" x14ac:dyDescent="0.3">
      <c r="B21" s="50" t="s">
        <v>31</v>
      </c>
      <c r="C21" s="51"/>
      <c r="D21" s="51"/>
      <c r="E21" s="51"/>
      <c r="F21" s="51"/>
      <c r="G21" s="51"/>
      <c r="H21" s="52"/>
    </row>
    <row r="22" spans="2:8" x14ac:dyDescent="0.25">
      <c r="B22" s="11" t="s">
        <v>9</v>
      </c>
      <c r="C22" s="2" t="s">
        <v>34</v>
      </c>
      <c r="D22" s="2" t="s">
        <v>3</v>
      </c>
      <c r="E22" s="2" t="s">
        <v>4</v>
      </c>
      <c r="F22" s="2" t="s">
        <v>4</v>
      </c>
      <c r="G22" s="2" t="s">
        <v>4</v>
      </c>
      <c r="H22" s="2" t="s">
        <v>4</v>
      </c>
    </row>
    <row r="23" spans="2:8" x14ac:dyDescent="0.25">
      <c r="B23" s="11" t="s">
        <v>10</v>
      </c>
      <c r="C23" s="2"/>
      <c r="D23" s="2" t="s">
        <v>35</v>
      </c>
      <c r="E23" s="2" t="s">
        <v>5</v>
      </c>
      <c r="F23" s="2" t="s">
        <v>5</v>
      </c>
      <c r="G23" s="2" t="s">
        <v>5</v>
      </c>
      <c r="H23" s="2" t="s">
        <v>5</v>
      </c>
    </row>
    <row r="24" spans="2:8" ht="39" thickBot="1" x14ac:dyDescent="0.3">
      <c r="B24" s="9"/>
      <c r="C24" s="3"/>
      <c r="D24" s="3"/>
      <c r="E24" s="4" t="s">
        <v>36</v>
      </c>
      <c r="F24" s="4" t="s">
        <v>37</v>
      </c>
      <c r="G24" s="4" t="s">
        <v>38</v>
      </c>
      <c r="H24" s="4" t="s">
        <v>39</v>
      </c>
    </row>
    <row r="25" spans="2:8" ht="16.5" thickBot="1" x14ac:dyDescent="0.3">
      <c r="B25" s="24" t="s">
        <v>11</v>
      </c>
      <c r="C25" s="23">
        <f>C27+C28+C29</f>
        <v>160222</v>
      </c>
      <c r="D25" s="23">
        <f t="shared" ref="D25:H25" si="2">D27+D28+D29</f>
        <v>174105</v>
      </c>
      <c r="E25" s="23">
        <f t="shared" si="2"/>
        <v>39265</v>
      </c>
      <c r="F25" s="23">
        <f t="shared" si="2"/>
        <v>80916</v>
      </c>
      <c r="G25" s="23">
        <f t="shared" si="2"/>
        <v>120244</v>
      </c>
      <c r="H25" s="23">
        <f t="shared" si="2"/>
        <v>176238</v>
      </c>
    </row>
    <row r="26" spans="2:8" ht="16.5" thickBot="1" x14ac:dyDescent="0.3">
      <c r="B26" s="8" t="s">
        <v>12</v>
      </c>
      <c r="C26" s="6"/>
      <c r="D26" s="6"/>
      <c r="E26" s="6"/>
      <c r="F26" s="6"/>
      <c r="G26" s="6"/>
      <c r="H26" s="6"/>
    </row>
    <row r="27" spans="2:8" ht="16.5" thickBot="1" x14ac:dyDescent="0.3">
      <c r="B27" s="25" t="s">
        <v>13</v>
      </c>
      <c r="C27" s="29">
        <v>144322</v>
      </c>
      <c r="D27" s="29">
        <v>152205</v>
      </c>
      <c r="E27" s="29">
        <v>35078</v>
      </c>
      <c r="F27" s="29">
        <v>69866</v>
      </c>
      <c r="G27" s="29">
        <v>107548</v>
      </c>
      <c r="H27" s="29">
        <v>151175</v>
      </c>
    </row>
    <row r="28" spans="2:8" ht="16.5" thickBot="1" x14ac:dyDescent="0.3">
      <c r="B28" s="25" t="s">
        <v>14</v>
      </c>
      <c r="C28" s="29">
        <v>15900</v>
      </c>
      <c r="D28" s="29">
        <v>19500</v>
      </c>
      <c r="E28" s="29">
        <v>4187</v>
      </c>
      <c r="F28" s="29">
        <v>8210</v>
      </c>
      <c r="G28" s="29">
        <v>12696</v>
      </c>
      <c r="H28" s="29">
        <v>22663</v>
      </c>
    </row>
    <row r="29" spans="2:8" ht="16.5" thickBot="1" x14ac:dyDescent="0.3">
      <c r="B29" s="25" t="s">
        <v>15</v>
      </c>
      <c r="C29" s="29"/>
      <c r="D29" s="29">
        <v>2400</v>
      </c>
      <c r="E29" s="29"/>
      <c r="F29" s="29">
        <v>2840</v>
      </c>
      <c r="G29" s="29"/>
      <c r="H29" s="29">
        <v>2400</v>
      </c>
    </row>
    <row r="30" spans="2:8" ht="16.5" thickBot="1" x14ac:dyDescent="0.3">
      <c r="B30" s="26" t="s">
        <v>19</v>
      </c>
      <c r="C30" s="21"/>
      <c r="D30" s="21"/>
      <c r="E30" s="21"/>
      <c r="F30" s="21"/>
      <c r="G30" s="21"/>
      <c r="H30" s="21"/>
    </row>
    <row r="31" spans="2:8" ht="26.25" thickBot="1" x14ac:dyDescent="0.3">
      <c r="B31" s="12" t="s">
        <v>16</v>
      </c>
      <c r="C31" s="7"/>
      <c r="D31" s="7"/>
      <c r="E31" s="7"/>
      <c r="F31" s="7"/>
      <c r="G31" s="7"/>
      <c r="H31" s="7"/>
    </row>
    <row r="32" spans="2:8" ht="16.5" thickBot="1" x14ac:dyDescent="0.3">
      <c r="B32" s="8"/>
      <c r="C32" s="6"/>
      <c r="D32" s="6"/>
      <c r="E32" s="6"/>
      <c r="F32" s="6"/>
      <c r="G32" s="6"/>
      <c r="H32" s="6"/>
    </row>
    <row r="33" spans="2:8" ht="16.5" thickBot="1" x14ac:dyDescent="0.3">
      <c r="B33" s="24" t="s">
        <v>17</v>
      </c>
      <c r="C33" s="23">
        <f t="shared" ref="C33:H33" si="3">C25+C31</f>
        <v>160222</v>
      </c>
      <c r="D33" s="23">
        <f t="shared" si="3"/>
        <v>174105</v>
      </c>
      <c r="E33" s="23">
        <f t="shared" si="3"/>
        <v>39265</v>
      </c>
      <c r="F33" s="23">
        <f t="shared" si="3"/>
        <v>80916</v>
      </c>
      <c r="G33" s="23">
        <f t="shared" si="3"/>
        <v>120244</v>
      </c>
      <c r="H33" s="23">
        <f t="shared" si="3"/>
        <v>176238</v>
      </c>
    </row>
    <row r="34" spans="2:8" ht="16.5" thickBot="1" x14ac:dyDescent="0.3">
      <c r="B34" s="8"/>
      <c r="C34" s="6"/>
      <c r="D34" s="6"/>
      <c r="E34" s="6"/>
      <c r="F34" s="6"/>
      <c r="G34" s="6"/>
      <c r="H34" s="6"/>
    </row>
    <row r="35" spans="2:8" ht="16.5" thickBot="1" x14ac:dyDescent="0.3">
      <c r="B35" s="27" t="s">
        <v>18</v>
      </c>
      <c r="C35" s="28">
        <v>7</v>
      </c>
      <c r="D35" s="28">
        <v>6</v>
      </c>
      <c r="E35" s="28">
        <v>6</v>
      </c>
      <c r="F35" s="28">
        <v>6</v>
      </c>
      <c r="G35" s="28">
        <v>6</v>
      </c>
      <c r="H35" s="28">
        <v>6</v>
      </c>
    </row>
    <row r="36" spans="2:8" x14ac:dyDescent="0.25">
      <c r="B36" s="13"/>
    </row>
    <row r="37" spans="2:8" ht="17.25" customHeight="1" thickBot="1" x14ac:dyDescent="0.3"/>
    <row r="38" spans="2:8" ht="16.5" thickBot="1" x14ac:dyDescent="0.3">
      <c r="B38" s="47" t="s">
        <v>23</v>
      </c>
      <c r="C38" s="48"/>
      <c r="D38" s="48"/>
      <c r="E38" s="48"/>
      <c r="F38" s="48"/>
      <c r="G38" s="48"/>
      <c r="H38" s="49"/>
    </row>
    <row r="39" spans="2:8" x14ac:dyDescent="0.25">
      <c r="B39" s="14" t="s">
        <v>9</v>
      </c>
      <c r="C39" s="2" t="s">
        <v>34</v>
      </c>
      <c r="D39" s="2" t="s">
        <v>3</v>
      </c>
      <c r="E39" s="2" t="s">
        <v>4</v>
      </c>
      <c r="F39" s="2" t="s">
        <v>4</v>
      </c>
      <c r="G39" s="2" t="s">
        <v>4</v>
      </c>
      <c r="H39" s="2" t="s">
        <v>4</v>
      </c>
    </row>
    <row r="40" spans="2:8" x14ac:dyDescent="0.25">
      <c r="B40" s="14" t="s">
        <v>10</v>
      </c>
      <c r="C40" s="2"/>
      <c r="D40" s="2" t="s">
        <v>35</v>
      </c>
      <c r="E40" s="2" t="s">
        <v>5</v>
      </c>
      <c r="F40" s="2" t="s">
        <v>5</v>
      </c>
      <c r="G40" s="2" t="s">
        <v>5</v>
      </c>
      <c r="H40" s="2" t="s">
        <v>5</v>
      </c>
    </row>
    <row r="41" spans="2:8" ht="39" thickBot="1" x14ac:dyDescent="0.3">
      <c r="B41" s="16"/>
      <c r="C41" s="3"/>
      <c r="D41" s="3"/>
      <c r="E41" s="4" t="s">
        <v>36</v>
      </c>
      <c r="F41" s="4" t="s">
        <v>37</v>
      </c>
      <c r="G41" s="4" t="s">
        <v>38</v>
      </c>
      <c r="H41" s="4" t="s">
        <v>39</v>
      </c>
    </row>
    <row r="42" spans="2:8" ht="16.5" thickBot="1" x14ac:dyDescent="0.3">
      <c r="B42" s="30" t="s">
        <v>11</v>
      </c>
      <c r="C42" s="23">
        <f>C44+C45+C46</f>
        <v>47516</v>
      </c>
      <c r="D42" s="23">
        <f t="shared" ref="D42:H42" si="4">D44+D45+D46</f>
        <v>51457</v>
      </c>
      <c r="E42" s="23">
        <f t="shared" si="4"/>
        <v>8766</v>
      </c>
      <c r="F42" s="23">
        <f t="shared" si="4"/>
        <v>21326</v>
      </c>
      <c r="G42" s="23">
        <f t="shared" si="4"/>
        <v>34699</v>
      </c>
      <c r="H42" s="23">
        <f t="shared" si="4"/>
        <v>51588</v>
      </c>
    </row>
    <row r="43" spans="2:8" ht="16.5" thickBot="1" x14ac:dyDescent="0.3">
      <c r="B43" s="18" t="s">
        <v>12</v>
      </c>
      <c r="C43" s="19"/>
      <c r="D43" s="19"/>
      <c r="E43" s="19"/>
      <c r="F43" s="19"/>
      <c r="G43" s="19"/>
      <c r="H43" s="19"/>
    </row>
    <row r="44" spans="2:8" ht="16.5" thickBot="1" x14ac:dyDescent="0.3">
      <c r="B44" s="31" t="s">
        <v>13</v>
      </c>
      <c r="C44" s="32">
        <v>42916</v>
      </c>
      <c r="D44" s="32">
        <v>45257</v>
      </c>
      <c r="E44" s="32">
        <v>7784</v>
      </c>
      <c r="F44" s="32">
        <v>19312</v>
      </c>
      <c r="G44" s="32">
        <v>31157</v>
      </c>
      <c r="H44" s="32">
        <v>45167</v>
      </c>
    </row>
    <row r="45" spans="2:8" ht="16.5" thickBot="1" x14ac:dyDescent="0.3">
      <c r="B45" s="31" t="s">
        <v>14</v>
      </c>
      <c r="C45" s="32">
        <v>4600</v>
      </c>
      <c r="D45" s="32">
        <v>6200</v>
      </c>
      <c r="E45" s="32">
        <v>982</v>
      </c>
      <c r="F45" s="32">
        <v>2014</v>
      </c>
      <c r="G45" s="32">
        <v>3542</v>
      </c>
      <c r="H45" s="32">
        <v>6421</v>
      </c>
    </row>
    <row r="46" spans="2:8" ht="16.5" thickBot="1" x14ac:dyDescent="0.3">
      <c r="B46" s="31" t="s">
        <v>15</v>
      </c>
      <c r="C46" s="32"/>
      <c r="D46" s="32"/>
      <c r="E46" s="32"/>
      <c r="F46" s="32"/>
      <c r="G46" s="32"/>
      <c r="H46" s="32"/>
    </row>
    <row r="47" spans="2:8" ht="16.5" thickBot="1" x14ac:dyDescent="0.3">
      <c r="B47" s="26" t="s">
        <v>19</v>
      </c>
      <c r="C47" s="21"/>
      <c r="D47" s="21"/>
      <c r="E47" s="21"/>
      <c r="F47" s="21"/>
      <c r="G47" s="21"/>
      <c r="H47" s="21"/>
    </row>
    <row r="48" spans="2:8" ht="26.25" thickBot="1" x14ac:dyDescent="0.3">
      <c r="B48" s="5" t="s">
        <v>16</v>
      </c>
      <c r="C48" s="17"/>
      <c r="D48" s="17"/>
      <c r="E48" s="17"/>
      <c r="F48" s="17"/>
      <c r="G48" s="17"/>
      <c r="H48" s="17"/>
    </row>
    <row r="49" spans="2:8" ht="16.5" thickBot="1" x14ac:dyDescent="0.3">
      <c r="B49" s="18"/>
      <c r="C49" s="19"/>
      <c r="D49" s="19"/>
      <c r="E49" s="19"/>
      <c r="F49" s="19"/>
      <c r="G49" s="19"/>
      <c r="H49" s="19"/>
    </row>
    <row r="50" spans="2:8" ht="16.5" thickBot="1" x14ac:dyDescent="0.3">
      <c r="B50" s="30" t="s">
        <v>17</v>
      </c>
      <c r="C50" s="23">
        <f t="shared" ref="C50:H50" si="5">C42+C48</f>
        <v>47516</v>
      </c>
      <c r="D50" s="23">
        <f t="shared" si="5"/>
        <v>51457</v>
      </c>
      <c r="E50" s="23">
        <f>E42+E48+E49</f>
        <v>8766</v>
      </c>
      <c r="F50" s="23">
        <f t="shared" si="5"/>
        <v>21326</v>
      </c>
      <c r="G50" s="23">
        <f t="shared" si="5"/>
        <v>34699</v>
      </c>
      <c r="H50" s="23">
        <f t="shared" si="5"/>
        <v>51588</v>
      </c>
    </row>
    <row r="51" spans="2:8" ht="16.5" thickBot="1" x14ac:dyDescent="0.3">
      <c r="B51" s="18"/>
      <c r="C51" s="19"/>
      <c r="D51" s="19"/>
      <c r="E51" s="19"/>
      <c r="F51" s="19"/>
      <c r="G51" s="19"/>
      <c r="H51" s="19"/>
    </row>
    <row r="52" spans="2:8" ht="16.5" thickBot="1" x14ac:dyDescent="0.3">
      <c r="B52" s="33" t="s">
        <v>18</v>
      </c>
      <c r="C52" s="34">
        <v>2</v>
      </c>
      <c r="D52" s="34">
        <v>2</v>
      </c>
      <c r="E52" s="34">
        <v>2</v>
      </c>
      <c r="F52" s="34">
        <v>2</v>
      </c>
      <c r="G52" s="34">
        <v>2</v>
      </c>
      <c r="H52" s="34">
        <v>2</v>
      </c>
    </row>
    <row r="53" spans="2:8" x14ac:dyDescent="0.25">
      <c r="B53" s="20"/>
      <c r="C53" s="15"/>
      <c r="D53" s="15"/>
      <c r="E53" s="15"/>
      <c r="F53" s="15"/>
      <c r="G53" s="15"/>
      <c r="H53" s="15"/>
    </row>
    <row r="54" spans="2:8" x14ac:dyDescent="0.25">
      <c r="B54" s="20"/>
      <c r="C54" s="15"/>
      <c r="D54" s="15"/>
      <c r="E54" s="15"/>
      <c r="F54" s="15"/>
      <c r="G54" s="15"/>
      <c r="H54" s="15"/>
    </row>
    <row r="55" spans="2:8" x14ac:dyDescent="0.25">
      <c r="B55" s="20"/>
      <c r="C55" s="15"/>
      <c r="D55" s="15"/>
      <c r="E55" s="15"/>
      <c r="F55" s="15"/>
      <c r="G55" s="15"/>
      <c r="H55" s="15"/>
    </row>
    <row r="56" spans="2:8" ht="16.5" thickBot="1" x14ac:dyDescent="0.3">
      <c r="B56" s="15"/>
      <c r="C56" s="15"/>
      <c r="D56" s="15"/>
      <c r="E56" s="15"/>
      <c r="F56" s="15"/>
      <c r="G56" s="15"/>
      <c r="H56" s="15"/>
    </row>
    <row r="57" spans="2:8" ht="21" customHeight="1" thickBot="1" x14ac:dyDescent="0.3">
      <c r="B57" s="47" t="s">
        <v>24</v>
      </c>
      <c r="C57" s="48"/>
      <c r="D57" s="48"/>
      <c r="E57" s="48"/>
      <c r="F57" s="48"/>
      <c r="G57" s="48"/>
      <c r="H57" s="49"/>
    </row>
    <row r="58" spans="2:8" x14ac:dyDescent="0.25">
      <c r="B58" s="14" t="s">
        <v>9</v>
      </c>
      <c r="C58" s="2" t="s">
        <v>34</v>
      </c>
      <c r="D58" s="2" t="s">
        <v>3</v>
      </c>
      <c r="E58" s="2" t="s">
        <v>4</v>
      </c>
      <c r="F58" s="2" t="s">
        <v>4</v>
      </c>
      <c r="G58" s="2" t="s">
        <v>4</v>
      </c>
      <c r="H58" s="2" t="s">
        <v>4</v>
      </c>
    </row>
    <row r="59" spans="2:8" x14ac:dyDescent="0.25">
      <c r="B59" s="14" t="s">
        <v>10</v>
      </c>
      <c r="C59" s="2"/>
      <c r="D59" s="2" t="s">
        <v>35</v>
      </c>
      <c r="E59" s="2" t="s">
        <v>5</v>
      </c>
      <c r="F59" s="2" t="s">
        <v>5</v>
      </c>
      <c r="G59" s="2" t="s">
        <v>5</v>
      </c>
      <c r="H59" s="2" t="s">
        <v>5</v>
      </c>
    </row>
    <row r="60" spans="2:8" ht="39" thickBot="1" x14ac:dyDescent="0.3">
      <c r="B60" s="16"/>
      <c r="C60" s="3"/>
      <c r="D60" s="3"/>
      <c r="E60" s="4" t="s">
        <v>36</v>
      </c>
      <c r="F60" s="4" t="s">
        <v>37</v>
      </c>
      <c r="G60" s="4" t="s">
        <v>38</v>
      </c>
      <c r="H60" s="4" t="s">
        <v>39</v>
      </c>
    </row>
    <row r="61" spans="2:8" ht="16.5" thickBot="1" x14ac:dyDescent="0.3">
      <c r="B61" s="30" t="s">
        <v>11</v>
      </c>
      <c r="C61" s="23">
        <f>C63+C64+C65</f>
        <v>134544</v>
      </c>
      <c r="D61" s="23">
        <f t="shared" ref="D61:H61" si="6">D63+D64+D65</f>
        <v>206345</v>
      </c>
      <c r="E61" s="23">
        <f t="shared" si="6"/>
        <v>32245</v>
      </c>
      <c r="F61" s="23">
        <f t="shared" si="6"/>
        <v>67034</v>
      </c>
      <c r="G61" s="23">
        <f t="shared" si="6"/>
        <v>110747</v>
      </c>
      <c r="H61" s="23">
        <f t="shared" si="6"/>
        <v>210774</v>
      </c>
    </row>
    <row r="62" spans="2:8" ht="16.5" thickBot="1" x14ac:dyDescent="0.3">
      <c r="B62" s="18" t="s">
        <v>12</v>
      </c>
      <c r="C62" s="19"/>
      <c r="D62" s="19"/>
      <c r="E62" s="19"/>
      <c r="F62" s="19"/>
      <c r="G62" s="19"/>
      <c r="H62" s="19"/>
    </row>
    <row r="63" spans="2:8" ht="16.5" thickBot="1" x14ac:dyDescent="0.3">
      <c r="B63" s="31" t="s">
        <v>13</v>
      </c>
      <c r="C63" s="32">
        <v>109444</v>
      </c>
      <c r="D63" s="32">
        <v>129491</v>
      </c>
      <c r="E63" s="32">
        <v>27355</v>
      </c>
      <c r="F63" s="32">
        <v>57065</v>
      </c>
      <c r="G63" s="32">
        <v>89554</v>
      </c>
      <c r="H63" s="32">
        <v>128761</v>
      </c>
    </row>
    <row r="64" spans="2:8" ht="16.5" thickBot="1" x14ac:dyDescent="0.3">
      <c r="B64" s="31" t="s">
        <v>14</v>
      </c>
      <c r="C64" s="32">
        <v>25100</v>
      </c>
      <c r="D64" s="32">
        <v>32352</v>
      </c>
      <c r="E64" s="32">
        <v>4890</v>
      </c>
      <c r="F64" s="32">
        <v>9969</v>
      </c>
      <c r="G64" s="32">
        <v>21193</v>
      </c>
      <c r="H64" s="32">
        <v>37511</v>
      </c>
    </row>
    <row r="65" spans="2:8" ht="16.5" thickBot="1" x14ac:dyDescent="0.3">
      <c r="B65" s="31" t="s">
        <v>15</v>
      </c>
      <c r="C65" s="32"/>
      <c r="D65" s="32">
        <v>44502</v>
      </c>
      <c r="E65" s="32"/>
      <c r="F65" s="32"/>
      <c r="G65" s="32"/>
      <c r="H65" s="32">
        <v>44502</v>
      </c>
    </row>
    <row r="66" spans="2:8" ht="16.5" thickBot="1" x14ac:dyDescent="0.3">
      <c r="B66" s="26" t="s">
        <v>19</v>
      </c>
      <c r="C66" s="21">
        <v>9775</v>
      </c>
      <c r="D66" s="21">
        <v>6841</v>
      </c>
      <c r="E66" s="21"/>
      <c r="F66" s="21"/>
      <c r="G66" s="21"/>
      <c r="H66" s="21"/>
    </row>
    <row r="67" spans="2:8" ht="26.25" thickBot="1" x14ac:dyDescent="0.3">
      <c r="B67" s="5" t="s">
        <v>16</v>
      </c>
      <c r="C67" s="17">
        <f>C68</f>
        <v>0</v>
      </c>
      <c r="D67" s="17">
        <f>D68</f>
        <v>194</v>
      </c>
      <c r="E67" s="17">
        <f t="shared" ref="E67:H67" si="7">E68</f>
        <v>194</v>
      </c>
      <c r="F67" s="17">
        <f t="shared" si="7"/>
        <v>194</v>
      </c>
      <c r="G67" s="17">
        <f t="shared" si="7"/>
        <v>194</v>
      </c>
      <c r="H67" s="17">
        <f t="shared" si="7"/>
        <v>204</v>
      </c>
    </row>
    <row r="68" spans="2:8" ht="16.5" thickBot="1" x14ac:dyDescent="0.3">
      <c r="B68" s="18" t="s">
        <v>32</v>
      </c>
      <c r="C68" s="19"/>
      <c r="D68" s="19">
        <v>194</v>
      </c>
      <c r="E68" s="19">
        <v>194</v>
      </c>
      <c r="F68" s="19">
        <v>194</v>
      </c>
      <c r="G68" s="19">
        <v>194</v>
      </c>
      <c r="H68" s="19">
        <v>204</v>
      </c>
    </row>
    <row r="69" spans="2:8" ht="16.5" thickBot="1" x14ac:dyDescent="0.3">
      <c r="B69" s="30" t="s">
        <v>17</v>
      </c>
      <c r="C69" s="23">
        <f t="shared" ref="C69:H69" si="8">C61+C67</f>
        <v>134544</v>
      </c>
      <c r="D69" s="23">
        <f t="shared" si="8"/>
        <v>206539</v>
      </c>
      <c r="E69" s="23">
        <f t="shared" si="8"/>
        <v>32439</v>
      </c>
      <c r="F69" s="23">
        <f t="shared" si="8"/>
        <v>67228</v>
      </c>
      <c r="G69" s="23">
        <f t="shared" si="8"/>
        <v>110941</v>
      </c>
      <c r="H69" s="23">
        <f t="shared" si="8"/>
        <v>210978</v>
      </c>
    </row>
    <row r="70" spans="2:8" ht="16.5" thickBot="1" x14ac:dyDescent="0.3">
      <c r="B70" s="18"/>
      <c r="C70" s="19"/>
      <c r="D70" s="19"/>
      <c r="E70" s="19"/>
      <c r="F70" s="19"/>
      <c r="G70" s="19"/>
      <c r="H70" s="19"/>
    </row>
    <row r="71" spans="2:8" ht="16.5" thickBot="1" x14ac:dyDescent="0.3">
      <c r="B71" s="33" t="s">
        <v>18</v>
      </c>
      <c r="C71" s="34">
        <v>5</v>
      </c>
      <c r="D71" s="34">
        <v>5</v>
      </c>
      <c r="E71" s="34">
        <v>5</v>
      </c>
      <c r="F71" s="34">
        <v>5</v>
      </c>
      <c r="G71" s="34">
        <v>5</v>
      </c>
      <c r="H71" s="34">
        <v>5</v>
      </c>
    </row>
    <row r="72" spans="2:8" x14ac:dyDescent="0.25">
      <c r="B72" s="20"/>
      <c r="C72" s="15"/>
      <c r="D72" s="15"/>
      <c r="E72" s="15"/>
      <c r="F72" s="15"/>
      <c r="G72" s="15"/>
      <c r="H72" s="15"/>
    </row>
    <row r="73" spans="2:8" ht="16.5" thickBot="1" x14ac:dyDescent="0.3">
      <c r="B73" s="15"/>
      <c r="C73" s="15"/>
      <c r="D73" s="15"/>
      <c r="E73" s="15"/>
      <c r="F73" s="15"/>
      <c r="G73" s="15"/>
      <c r="H73" s="15"/>
    </row>
    <row r="74" spans="2:8" ht="28.5" customHeight="1" thickBot="1" x14ac:dyDescent="0.3">
      <c r="B74" s="47" t="s">
        <v>25</v>
      </c>
      <c r="C74" s="48"/>
      <c r="D74" s="48"/>
      <c r="E74" s="48"/>
      <c r="F74" s="48"/>
      <c r="G74" s="48"/>
      <c r="H74" s="49"/>
    </row>
    <row r="75" spans="2:8" x14ac:dyDescent="0.25">
      <c r="B75" s="14" t="s">
        <v>9</v>
      </c>
      <c r="C75" s="2" t="s">
        <v>34</v>
      </c>
      <c r="D75" s="2" t="s">
        <v>3</v>
      </c>
      <c r="E75" s="2" t="s">
        <v>4</v>
      </c>
      <c r="F75" s="2" t="s">
        <v>4</v>
      </c>
      <c r="G75" s="2" t="s">
        <v>4</v>
      </c>
      <c r="H75" s="2" t="s">
        <v>4</v>
      </c>
    </row>
    <row r="76" spans="2:8" x14ac:dyDescent="0.25">
      <c r="B76" s="14" t="s">
        <v>10</v>
      </c>
      <c r="C76" s="2"/>
      <c r="D76" s="2" t="s">
        <v>35</v>
      </c>
      <c r="E76" s="2" t="s">
        <v>5</v>
      </c>
      <c r="F76" s="2" t="s">
        <v>5</v>
      </c>
      <c r="G76" s="2" t="s">
        <v>5</v>
      </c>
      <c r="H76" s="2" t="s">
        <v>5</v>
      </c>
    </row>
    <row r="77" spans="2:8" ht="39" thickBot="1" x14ac:dyDescent="0.3">
      <c r="B77" s="16"/>
      <c r="C77" s="3"/>
      <c r="D77" s="3"/>
      <c r="E77" s="4" t="s">
        <v>36</v>
      </c>
      <c r="F77" s="4" t="s">
        <v>37</v>
      </c>
      <c r="G77" s="4" t="s">
        <v>38</v>
      </c>
      <c r="H77" s="4" t="s">
        <v>39</v>
      </c>
    </row>
    <row r="78" spans="2:8" ht="16.5" thickBot="1" x14ac:dyDescent="0.3">
      <c r="B78" s="30" t="s">
        <v>11</v>
      </c>
      <c r="C78" s="23">
        <f>C80+C81+C82</f>
        <v>86301</v>
      </c>
      <c r="D78" s="23">
        <f t="shared" ref="D78:H78" si="9">D80+D81+D82</f>
        <v>146450</v>
      </c>
      <c r="E78" s="23">
        <f t="shared" si="9"/>
        <v>21758</v>
      </c>
      <c r="F78" s="23">
        <f t="shared" si="9"/>
        <v>44522</v>
      </c>
      <c r="G78" s="23">
        <f t="shared" si="9"/>
        <v>68883</v>
      </c>
      <c r="H78" s="23">
        <f t="shared" si="9"/>
        <v>131248</v>
      </c>
    </row>
    <row r="79" spans="2:8" ht="16.5" thickBot="1" x14ac:dyDescent="0.3">
      <c r="B79" s="18" t="s">
        <v>12</v>
      </c>
      <c r="C79" s="19"/>
      <c r="D79" s="19"/>
      <c r="E79" s="19"/>
      <c r="F79" s="19"/>
      <c r="G79" s="19"/>
      <c r="H79" s="19"/>
    </row>
    <row r="80" spans="2:8" ht="16.5" thickBot="1" x14ac:dyDescent="0.3">
      <c r="B80" s="31" t="s">
        <v>13</v>
      </c>
      <c r="C80" s="32">
        <v>77601</v>
      </c>
      <c r="D80" s="32">
        <v>90369</v>
      </c>
      <c r="E80" s="32">
        <v>20203</v>
      </c>
      <c r="F80" s="32">
        <v>41082</v>
      </c>
      <c r="G80" s="32">
        <v>62982</v>
      </c>
      <c r="H80" s="32">
        <v>89874</v>
      </c>
    </row>
    <row r="81" spans="2:8" ht="16.5" thickBot="1" x14ac:dyDescent="0.3">
      <c r="B81" s="31" t="s">
        <v>14</v>
      </c>
      <c r="C81" s="32">
        <v>8700</v>
      </c>
      <c r="D81" s="32">
        <v>54881</v>
      </c>
      <c r="E81" s="32">
        <v>1555</v>
      </c>
      <c r="F81" s="32">
        <v>3440</v>
      </c>
      <c r="G81" s="32">
        <v>5901</v>
      </c>
      <c r="H81" s="32">
        <v>40174</v>
      </c>
    </row>
    <row r="82" spans="2:8" ht="16.5" thickBot="1" x14ac:dyDescent="0.3">
      <c r="B82" s="31" t="s">
        <v>15</v>
      </c>
      <c r="C82" s="32"/>
      <c r="D82" s="32">
        <v>1200</v>
      </c>
      <c r="E82" s="32"/>
      <c r="F82" s="32"/>
      <c r="G82" s="32"/>
      <c r="H82" s="32">
        <v>1200</v>
      </c>
    </row>
    <row r="83" spans="2:8" ht="16.5" thickBot="1" x14ac:dyDescent="0.3">
      <c r="B83" s="26" t="s">
        <v>19</v>
      </c>
      <c r="C83" s="21"/>
      <c r="D83" s="21"/>
      <c r="E83" s="21"/>
      <c r="F83" s="21"/>
      <c r="G83" s="21"/>
      <c r="H83" s="21"/>
    </row>
    <row r="84" spans="2:8" ht="26.25" thickBot="1" x14ac:dyDescent="0.3">
      <c r="B84" s="5" t="s">
        <v>16</v>
      </c>
      <c r="C84" s="17"/>
      <c r="D84" s="17"/>
      <c r="E84" s="17"/>
      <c r="F84" s="17"/>
      <c r="G84" s="17"/>
      <c r="H84" s="17"/>
    </row>
    <row r="85" spans="2:8" ht="16.5" thickBot="1" x14ac:dyDescent="0.3">
      <c r="B85" s="18"/>
      <c r="C85" s="19"/>
      <c r="D85" s="19"/>
      <c r="E85" s="19"/>
      <c r="F85" s="19"/>
      <c r="G85" s="19"/>
      <c r="H85" s="19"/>
    </row>
    <row r="86" spans="2:8" ht="16.5" thickBot="1" x14ac:dyDescent="0.3">
      <c r="B86" s="30" t="s">
        <v>17</v>
      </c>
      <c r="C86" s="23">
        <f t="shared" ref="C86:H86" si="10">C78+C84</f>
        <v>86301</v>
      </c>
      <c r="D86" s="23">
        <f t="shared" si="10"/>
        <v>146450</v>
      </c>
      <c r="E86" s="23">
        <f t="shared" si="10"/>
        <v>21758</v>
      </c>
      <c r="F86" s="23">
        <f t="shared" si="10"/>
        <v>44522</v>
      </c>
      <c r="G86" s="23">
        <f t="shared" si="10"/>
        <v>68883</v>
      </c>
      <c r="H86" s="23">
        <f t="shared" si="10"/>
        <v>131248</v>
      </c>
    </row>
    <row r="87" spans="2:8" ht="16.5" thickBot="1" x14ac:dyDescent="0.3">
      <c r="B87" s="18"/>
      <c r="C87" s="19"/>
      <c r="D87" s="19"/>
      <c r="E87" s="19"/>
      <c r="F87" s="19"/>
      <c r="G87" s="19"/>
      <c r="H87" s="19"/>
    </row>
    <row r="88" spans="2:8" ht="16.5" thickBot="1" x14ac:dyDescent="0.3">
      <c r="B88" s="33" t="s">
        <v>18</v>
      </c>
      <c r="C88" s="34">
        <v>3</v>
      </c>
      <c r="D88" s="34">
        <v>3</v>
      </c>
      <c r="E88" s="34">
        <v>3</v>
      </c>
      <c r="F88" s="34">
        <v>3</v>
      </c>
      <c r="G88" s="34">
        <v>3</v>
      </c>
      <c r="H88" s="34">
        <v>3</v>
      </c>
    </row>
    <row r="90" spans="2:8" ht="16.5" thickBot="1" x14ac:dyDescent="0.3"/>
    <row r="91" spans="2:8" ht="27.75" customHeight="1" thickBot="1" x14ac:dyDescent="0.3">
      <c r="B91" s="47" t="s">
        <v>26</v>
      </c>
      <c r="C91" s="48"/>
      <c r="D91" s="48"/>
      <c r="E91" s="48"/>
      <c r="F91" s="48"/>
      <c r="G91" s="48"/>
      <c r="H91" s="49"/>
    </row>
    <row r="92" spans="2:8" x14ac:dyDescent="0.25">
      <c r="B92" s="14" t="s">
        <v>9</v>
      </c>
      <c r="C92" s="2" t="s">
        <v>34</v>
      </c>
      <c r="D92" s="2" t="s">
        <v>3</v>
      </c>
      <c r="E92" s="2" t="s">
        <v>4</v>
      </c>
      <c r="F92" s="2" t="s">
        <v>4</v>
      </c>
      <c r="G92" s="2" t="s">
        <v>4</v>
      </c>
      <c r="H92" s="2" t="s">
        <v>4</v>
      </c>
    </row>
    <row r="93" spans="2:8" x14ac:dyDescent="0.25">
      <c r="B93" s="14" t="s">
        <v>10</v>
      </c>
      <c r="C93" s="2"/>
      <c r="D93" s="2" t="s">
        <v>35</v>
      </c>
      <c r="E93" s="2" t="s">
        <v>5</v>
      </c>
      <c r="F93" s="2" t="s">
        <v>5</v>
      </c>
      <c r="G93" s="2" t="s">
        <v>5</v>
      </c>
      <c r="H93" s="2" t="s">
        <v>5</v>
      </c>
    </row>
    <row r="94" spans="2:8" ht="39" thickBot="1" x14ac:dyDescent="0.3">
      <c r="B94" s="16"/>
      <c r="C94" s="3"/>
      <c r="D94" s="3"/>
      <c r="E94" s="4" t="s">
        <v>40</v>
      </c>
      <c r="F94" s="4" t="s">
        <v>37</v>
      </c>
      <c r="G94" s="4" t="s">
        <v>38</v>
      </c>
      <c r="H94" s="4" t="s">
        <v>39</v>
      </c>
    </row>
    <row r="95" spans="2:8" ht="16.5" thickBot="1" x14ac:dyDescent="0.3">
      <c r="B95" s="30" t="s">
        <v>11</v>
      </c>
      <c r="C95" s="23">
        <f>C97+C98+C99</f>
        <v>167512</v>
      </c>
      <c r="D95" s="23">
        <f t="shared" ref="D95:H95" si="11">D97+D98+D99</f>
        <v>200661</v>
      </c>
      <c r="E95" s="23">
        <f t="shared" si="11"/>
        <v>41083</v>
      </c>
      <c r="F95" s="23">
        <f t="shared" si="11"/>
        <v>88109</v>
      </c>
      <c r="G95" s="23">
        <f t="shared" si="11"/>
        <v>141145</v>
      </c>
      <c r="H95" s="23">
        <f t="shared" si="11"/>
        <v>211111</v>
      </c>
    </row>
    <row r="96" spans="2:8" ht="16.5" thickBot="1" x14ac:dyDescent="0.3">
      <c r="B96" s="18" t="s">
        <v>12</v>
      </c>
      <c r="C96" s="19"/>
      <c r="D96" s="19"/>
      <c r="E96" s="19"/>
      <c r="F96" s="19"/>
      <c r="G96" s="19"/>
      <c r="H96" s="19"/>
    </row>
    <row r="97" spans="2:8" ht="16.5" thickBot="1" x14ac:dyDescent="0.3">
      <c r="B97" s="31" t="s">
        <v>13</v>
      </c>
      <c r="C97" s="32">
        <v>159212</v>
      </c>
      <c r="D97" s="32">
        <v>185871</v>
      </c>
      <c r="E97" s="32">
        <v>37365</v>
      </c>
      <c r="F97" s="32">
        <v>78364</v>
      </c>
      <c r="G97" s="32">
        <v>127669</v>
      </c>
      <c r="H97" s="32">
        <v>184939</v>
      </c>
    </row>
    <row r="98" spans="2:8" ht="16.5" thickBot="1" x14ac:dyDescent="0.3">
      <c r="B98" s="31" t="s">
        <v>14</v>
      </c>
      <c r="C98" s="32">
        <v>8300</v>
      </c>
      <c r="D98" s="32">
        <v>13590</v>
      </c>
      <c r="E98" s="32">
        <v>3718</v>
      </c>
      <c r="F98" s="32">
        <v>9745</v>
      </c>
      <c r="G98" s="32">
        <v>13476</v>
      </c>
      <c r="H98" s="32">
        <v>24972</v>
      </c>
    </row>
    <row r="99" spans="2:8" ht="16.5" thickBot="1" x14ac:dyDescent="0.3">
      <c r="B99" s="31" t="s">
        <v>15</v>
      </c>
      <c r="C99" s="32"/>
      <c r="D99" s="32">
        <v>1200</v>
      </c>
      <c r="E99" s="32"/>
      <c r="F99" s="32"/>
      <c r="G99" s="32"/>
      <c r="H99" s="32">
        <v>1200</v>
      </c>
    </row>
    <row r="100" spans="2:8" ht="16.5" thickBot="1" x14ac:dyDescent="0.3">
      <c r="B100" s="26" t="s">
        <v>19</v>
      </c>
      <c r="C100" s="21"/>
      <c r="D100" s="21"/>
      <c r="E100" s="21"/>
      <c r="F100" s="21"/>
      <c r="G100" s="21"/>
      <c r="H100" s="21"/>
    </row>
    <row r="101" spans="2:8" ht="26.25" thickBot="1" x14ac:dyDescent="0.3">
      <c r="B101" s="5" t="s">
        <v>16</v>
      </c>
      <c r="C101" s="17"/>
      <c r="D101" s="17"/>
      <c r="E101" s="17"/>
      <c r="F101" s="17"/>
      <c r="G101" s="17"/>
      <c r="H101" s="17"/>
    </row>
    <row r="102" spans="2:8" ht="16.5" thickBot="1" x14ac:dyDescent="0.3">
      <c r="B102" s="18"/>
      <c r="C102" s="19"/>
      <c r="D102" s="19"/>
      <c r="E102" s="19"/>
      <c r="F102" s="19"/>
      <c r="G102" s="19"/>
      <c r="H102" s="19"/>
    </row>
    <row r="103" spans="2:8" ht="16.5" thickBot="1" x14ac:dyDescent="0.3">
      <c r="B103" s="30" t="s">
        <v>17</v>
      </c>
      <c r="C103" s="23">
        <f t="shared" ref="C103:H103" si="12">C95+C101</f>
        <v>167512</v>
      </c>
      <c r="D103" s="23">
        <f t="shared" si="12"/>
        <v>200661</v>
      </c>
      <c r="E103" s="23">
        <f t="shared" si="12"/>
        <v>41083</v>
      </c>
      <c r="F103" s="23">
        <f t="shared" si="12"/>
        <v>88109</v>
      </c>
      <c r="G103" s="23">
        <f t="shared" si="12"/>
        <v>141145</v>
      </c>
      <c r="H103" s="23">
        <f t="shared" si="12"/>
        <v>211111</v>
      </c>
    </row>
    <row r="104" spans="2:8" ht="16.5" thickBot="1" x14ac:dyDescent="0.3">
      <c r="B104" s="18"/>
      <c r="C104" s="19"/>
      <c r="D104" s="19"/>
      <c r="E104" s="19"/>
      <c r="F104" s="19"/>
      <c r="G104" s="19"/>
      <c r="H104" s="19"/>
    </row>
    <row r="105" spans="2:8" ht="16.5" thickBot="1" x14ac:dyDescent="0.3">
      <c r="B105" s="18"/>
      <c r="C105" s="19"/>
      <c r="D105" s="19"/>
      <c r="E105" s="19"/>
      <c r="F105" s="19"/>
      <c r="G105" s="19"/>
      <c r="H105" s="19"/>
    </row>
    <row r="106" spans="2:8" ht="16.5" thickBot="1" x14ac:dyDescent="0.3">
      <c r="B106" s="33" t="s">
        <v>18</v>
      </c>
      <c r="C106" s="34">
        <v>7</v>
      </c>
      <c r="D106" s="34">
        <v>7</v>
      </c>
      <c r="E106" s="34">
        <v>7</v>
      </c>
      <c r="F106" s="34">
        <v>7</v>
      </c>
      <c r="G106" s="34">
        <v>7</v>
      </c>
      <c r="H106" s="34">
        <v>7</v>
      </c>
    </row>
    <row r="107" spans="2:8" x14ac:dyDescent="0.25">
      <c r="B107" s="45"/>
      <c r="C107" s="46"/>
      <c r="D107" s="46"/>
      <c r="E107" s="46"/>
      <c r="F107" s="46"/>
      <c r="G107" s="46"/>
      <c r="H107" s="46"/>
    </row>
    <row r="108" spans="2:8" x14ac:dyDescent="0.25">
      <c r="B108" s="45"/>
      <c r="C108" s="46"/>
      <c r="D108" s="46"/>
      <c r="E108" s="46"/>
      <c r="F108" s="46"/>
      <c r="G108" s="46"/>
      <c r="H108" s="46"/>
    </row>
    <row r="109" spans="2:8" x14ac:dyDescent="0.25">
      <c r="B109" s="45"/>
      <c r="C109" s="46"/>
      <c r="D109" s="46"/>
      <c r="E109" s="46"/>
      <c r="F109" s="46"/>
      <c r="G109" s="46"/>
      <c r="H109" s="46"/>
    </row>
    <row r="110" spans="2:8" x14ac:dyDescent="0.25">
      <c r="B110" s="45"/>
      <c r="C110" s="46"/>
      <c r="D110" s="46"/>
      <c r="E110" s="46"/>
      <c r="F110" s="46"/>
      <c r="G110" s="46"/>
      <c r="H110" s="46"/>
    </row>
    <row r="112" spans="2:8" ht="16.5" thickBot="1" x14ac:dyDescent="0.3"/>
    <row r="113" spans="2:8" ht="16.5" thickBot="1" x14ac:dyDescent="0.3">
      <c r="B113" s="47" t="s">
        <v>27</v>
      </c>
      <c r="C113" s="48"/>
      <c r="D113" s="48"/>
      <c r="E113" s="48"/>
      <c r="F113" s="48"/>
      <c r="G113" s="48"/>
      <c r="H113" s="49"/>
    </row>
    <row r="114" spans="2:8" x14ac:dyDescent="0.25">
      <c r="B114" s="14" t="s">
        <v>9</v>
      </c>
      <c r="C114" s="2" t="s">
        <v>34</v>
      </c>
      <c r="D114" s="2" t="s">
        <v>3</v>
      </c>
      <c r="E114" s="2" t="s">
        <v>4</v>
      </c>
      <c r="F114" s="2" t="s">
        <v>4</v>
      </c>
      <c r="G114" s="2" t="s">
        <v>4</v>
      </c>
      <c r="H114" s="2" t="s">
        <v>4</v>
      </c>
    </row>
    <row r="115" spans="2:8" x14ac:dyDescent="0.25">
      <c r="B115" s="14" t="s">
        <v>10</v>
      </c>
      <c r="C115" s="2"/>
      <c r="D115" s="2" t="s">
        <v>35</v>
      </c>
      <c r="E115" s="2" t="s">
        <v>5</v>
      </c>
      <c r="F115" s="2" t="s">
        <v>5</v>
      </c>
      <c r="G115" s="2" t="s">
        <v>5</v>
      </c>
      <c r="H115" s="2" t="s">
        <v>5</v>
      </c>
    </row>
    <row r="116" spans="2:8" ht="39" thickBot="1" x14ac:dyDescent="0.3">
      <c r="B116" s="16"/>
      <c r="C116" s="3"/>
      <c r="D116" s="3"/>
      <c r="E116" s="4" t="s">
        <v>36</v>
      </c>
      <c r="F116" s="4" t="s">
        <v>37</v>
      </c>
      <c r="G116" s="4" t="s">
        <v>38</v>
      </c>
      <c r="H116" s="4" t="s">
        <v>39</v>
      </c>
    </row>
    <row r="117" spans="2:8" ht="16.5" thickBot="1" x14ac:dyDescent="0.3">
      <c r="B117" s="30" t="s">
        <v>11</v>
      </c>
      <c r="C117" s="23">
        <f>C119+C120+C121</f>
        <v>0</v>
      </c>
      <c r="D117" s="23">
        <f t="shared" ref="D117:H117" si="13">D119+D120+D121</f>
        <v>0</v>
      </c>
      <c r="E117" s="23">
        <f t="shared" si="13"/>
        <v>0</v>
      </c>
      <c r="F117" s="23">
        <f t="shared" si="13"/>
        <v>0</v>
      </c>
      <c r="G117" s="23">
        <f t="shared" si="13"/>
        <v>0</v>
      </c>
      <c r="H117" s="23">
        <f t="shared" si="13"/>
        <v>0</v>
      </c>
    </row>
    <row r="118" spans="2:8" ht="16.5" thickBot="1" x14ac:dyDescent="0.3">
      <c r="B118" s="18" t="s">
        <v>12</v>
      </c>
      <c r="C118" s="19"/>
      <c r="D118" s="19"/>
      <c r="E118" s="19"/>
      <c r="F118" s="19"/>
      <c r="G118" s="19"/>
      <c r="H118" s="19"/>
    </row>
    <row r="119" spans="2:8" ht="16.5" thickBot="1" x14ac:dyDescent="0.3">
      <c r="B119" s="31" t="s">
        <v>13</v>
      </c>
      <c r="C119" s="32"/>
      <c r="D119" s="32"/>
      <c r="E119" s="32"/>
      <c r="F119" s="32"/>
      <c r="G119" s="32"/>
      <c r="H119" s="32"/>
    </row>
    <row r="120" spans="2:8" ht="16.5" thickBot="1" x14ac:dyDescent="0.3">
      <c r="B120" s="31" t="s">
        <v>14</v>
      </c>
      <c r="C120" s="32"/>
      <c r="D120" s="32"/>
      <c r="E120" s="32"/>
      <c r="F120" s="32"/>
      <c r="G120" s="32"/>
      <c r="H120" s="32"/>
    </row>
    <row r="121" spans="2:8" ht="16.5" thickBot="1" x14ac:dyDescent="0.3">
      <c r="B121" s="31" t="s">
        <v>15</v>
      </c>
      <c r="C121" s="32"/>
      <c r="D121" s="32"/>
      <c r="E121" s="32"/>
      <c r="F121" s="32"/>
      <c r="G121" s="32"/>
      <c r="H121" s="32"/>
    </row>
    <row r="122" spans="2:8" ht="16.5" thickBot="1" x14ac:dyDescent="0.3">
      <c r="B122" s="26" t="s">
        <v>19</v>
      </c>
      <c r="C122" s="21"/>
      <c r="D122" s="21"/>
      <c r="E122" s="21"/>
      <c r="F122" s="21"/>
      <c r="G122" s="21"/>
      <c r="H122" s="21"/>
    </row>
    <row r="123" spans="2:8" ht="26.25" thickBot="1" x14ac:dyDescent="0.3">
      <c r="B123" s="5" t="s">
        <v>16</v>
      </c>
      <c r="C123" s="17"/>
      <c r="D123" s="17"/>
      <c r="E123" s="17"/>
      <c r="F123" s="17"/>
      <c r="G123" s="17"/>
      <c r="H123" s="17"/>
    </row>
    <row r="124" spans="2:8" ht="16.5" thickBot="1" x14ac:dyDescent="0.3">
      <c r="B124" s="18"/>
      <c r="C124" s="19"/>
      <c r="D124" s="19"/>
      <c r="E124" s="19"/>
      <c r="F124" s="19"/>
      <c r="G124" s="19"/>
      <c r="H124" s="19"/>
    </row>
    <row r="125" spans="2:8" ht="16.5" thickBot="1" x14ac:dyDescent="0.3">
      <c r="B125" s="30" t="s">
        <v>17</v>
      </c>
      <c r="C125" s="23">
        <f t="shared" ref="C125:H125" si="14">C117+C123</f>
        <v>0</v>
      </c>
      <c r="D125" s="23">
        <f t="shared" si="14"/>
        <v>0</v>
      </c>
      <c r="E125" s="23">
        <f t="shared" si="14"/>
        <v>0</v>
      </c>
      <c r="F125" s="23">
        <f t="shared" si="14"/>
        <v>0</v>
      </c>
      <c r="G125" s="23">
        <f t="shared" si="14"/>
        <v>0</v>
      </c>
      <c r="H125" s="23">
        <f t="shared" si="14"/>
        <v>0</v>
      </c>
    </row>
    <row r="126" spans="2:8" ht="16.5" thickBot="1" x14ac:dyDescent="0.3">
      <c r="B126" s="18"/>
      <c r="C126" s="19"/>
      <c r="D126" s="19"/>
      <c r="E126" s="19"/>
      <c r="F126" s="19"/>
      <c r="G126" s="19"/>
      <c r="H126" s="19"/>
    </row>
    <row r="127" spans="2:8" ht="16.5" thickBot="1" x14ac:dyDescent="0.3">
      <c r="B127" s="33" t="s">
        <v>18</v>
      </c>
      <c r="C127" s="34"/>
      <c r="D127" s="34"/>
      <c r="E127" s="34"/>
      <c r="F127" s="34"/>
      <c r="G127" s="34"/>
      <c r="H127" s="34"/>
    </row>
    <row r="129" spans="2:8" ht="16.5" thickBot="1" x14ac:dyDescent="0.3"/>
    <row r="130" spans="2:8" ht="16.5" thickBot="1" x14ac:dyDescent="0.3">
      <c r="B130" s="47" t="s">
        <v>28</v>
      </c>
      <c r="C130" s="48"/>
      <c r="D130" s="48"/>
      <c r="E130" s="48"/>
      <c r="F130" s="48"/>
      <c r="G130" s="48"/>
      <c r="H130" s="49"/>
    </row>
    <row r="131" spans="2:8" x14ac:dyDescent="0.25">
      <c r="B131" s="14" t="s">
        <v>9</v>
      </c>
      <c r="C131" s="2" t="s">
        <v>34</v>
      </c>
      <c r="D131" s="2" t="s">
        <v>3</v>
      </c>
      <c r="E131" s="2" t="s">
        <v>4</v>
      </c>
      <c r="F131" s="2" t="s">
        <v>4</v>
      </c>
      <c r="G131" s="2" t="s">
        <v>4</v>
      </c>
      <c r="H131" s="2" t="s">
        <v>4</v>
      </c>
    </row>
    <row r="132" spans="2:8" x14ac:dyDescent="0.25">
      <c r="B132" s="14" t="s">
        <v>10</v>
      </c>
      <c r="C132" s="2"/>
      <c r="D132" s="2" t="s">
        <v>35</v>
      </c>
      <c r="E132" s="2" t="s">
        <v>5</v>
      </c>
      <c r="F132" s="2" t="s">
        <v>5</v>
      </c>
      <c r="G132" s="2" t="s">
        <v>5</v>
      </c>
      <c r="H132" s="2" t="s">
        <v>5</v>
      </c>
    </row>
    <row r="133" spans="2:8" ht="39" thickBot="1" x14ac:dyDescent="0.3">
      <c r="B133" s="16"/>
      <c r="C133" s="3"/>
      <c r="D133" s="3"/>
      <c r="E133" s="4" t="s">
        <v>36</v>
      </c>
      <c r="F133" s="4" t="s">
        <v>37</v>
      </c>
      <c r="G133" s="4" t="s">
        <v>38</v>
      </c>
      <c r="H133" s="4" t="s">
        <v>39</v>
      </c>
    </row>
    <row r="134" spans="2:8" ht="16.5" thickBot="1" x14ac:dyDescent="0.3">
      <c r="B134" s="30" t="s">
        <v>11</v>
      </c>
      <c r="C134" s="23">
        <f>C136+C137+C138</f>
        <v>0</v>
      </c>
      <c r="D134" s="23">
        <f t="shared" ref="D134:H134" si="15">D136+D137+D138</f>
        <v>9395</v>
      </c>
      <c r="E134" s="23">
        <f t="shared" si="15"/>
        <v>3310</v>
      </c>
      <c r="F134" s="23">
        <f t="shared" si="15"/>
        <v>4612</v>
      </c>
      <c r="G134" s="23">
        <f t="shared" si="15"/>
        <v>6573</v>
      </c>
      <c r="H134" s="23">
        <f t="shared" si="15"/>
        <v>9396</v>
      </c>
    </row>
    <row r="135" spans="2:8" ht="16.5" thickBot="1" x14ac:dyDescent="0.3">
      <c r="B135" s="18" t="s">
        <v>12</v>
      </c>
      <c r="C135" s="19"/>
      <c r="D135" s="19"/>
      <c r="E135" s="19"/>
      <c r="F135" s="19"/>
      <c r="G135" s="19"/>
      <c r="H135" s="19"/>
    </row>
    <row r="136" spans="2:8" ht="16.5" thickBot="1" x14ac:dyDescent="0.3">
      <c r="B136" s="31" t="s">
        <v>13</v>
      </c>
      <c r="C136" s="32"/>
      <c r="D136" s="32"/>
      <c r="E136" s="32"/>
      <c r="F136" s="32"/>
      <c r="G136" s="32"/>
      <c r="H136" s="32"/>
    </row>
    <row r="137" spans="2:8" ht="16.5" thickBot="1" x14ac:dyDescent="0.3">
      <c r="B137" s="31" t="s">
        <v>14</v>
      </c>
      <c r="C137" s="32"/>
      <c r="D137" s="32">
        <v>9395</v>
      </c>
      <c r="E137" s="32">
        <v>3310</v>
      </c>
      <c r="F137" s="32">
        <v>4612</v>
      </c>
      <c r="G137" s="32">
        <v>6573</v>
      </c>
      <c r="H137" s="32">
        <v>9396</v>
      </c>
    </row>
    <row r="138" spans="2:8" ht="16.5" thickBot="1" x14ac:dyDescent="0.3">
      <c r="B138" s="31" t="s">
        <v>15</v>
      </c>
      <c r="C138" s="32"/>
      <c r="D138" s="32"/>
      <c r="E138" s="32"/>
      <c r="F138" s="32"/>
      <c r="G138" s="32"/>
      <c r="H138" s="32"/>
    </row>
    <row r="139" spans="2:8" ht="16.5" thickBot="1" x14ac:dyDescent="0.3">
      <c r="B139" s="26" t="s">
        <v>19</v>
      </c>
      <c r="C139" s="21"/>
      <c r="D139" s="21"/>
      <c r="E139" s="21"/>
      <c r="F139" s="21"/>
      <c r="G139" s="21"/>
      <c r="H139" s="21"/>
    </row>
    <row r="140" spans="2:8" ht="26.25" thickBot="1" x14ac:dyDescent="0.3">
      <c r="B140" s="5" t="s">
        <v>16</v>
      </c>
      <c r="C140" s="17"/>
      <c r="D140" s="17">
        <f>D141</f>
        <v>965</v>
      </c>
      <c r="E140" s="17">
        <f t="shared" ref="E140:H140" si="16">E141</f>
        <v>0</v>
      </c>
      <c r="F140" s="17">
        <f t="shared" si="16"/>
        <v>965</v>
      </c>
      <c r="G140" s="17">
        <f t="shared" si="16"/>
        <v>965</v>
      </c>
      <c r="H140" s="17">
        <f t="shared" si="16"/>
        <v>965</v>
      </c>
    </row>
    <row r="141" spans="2:8" ht="16.5" thickBot="1" x14ac:dyDescent="0.3">
      <c r="B141" s="18" t="s">
        <v>32</v>
      </c>
      <c r="C141" s="19"/>
      <c r="D141" s="19">
        <v>965</v>
      </c>
      <c r="E141" s="19"/>
      <c r="F141" s="19">
        <v>965</v>
      </c>
      <c r="G141" s="19">
        <v>965</v>
      </c>
      <c r="H141" s="19">
        <v>965</v>
      </c>
    </row>
    <row r="142" spans="2:8" ht="16.5" thickBot="1" x14ac:dyDescent="0.3">
      <c r="B142" s="30" t="s">
        <v>17</v>
      </c>
      <c r="C142" s="23">
        <f t="shared" ref="C142:H142" si="17">C134+C140</f>
        <v>0</v>
      </c>
      <c r="D142" s="23">
        <f t="shared" si="17"/>
        <v>10360</v>
      </c>
      <c r="E142" s="23">
        <f t="shared" si="17"/>
        <v>3310</v>
      </c>
      <c r="F142" s="23">
        <f t="shared" si="17"/>
        <v>5577</v>
      </c>
      <c r="G142" s="23">
        <f t="shared" si="17"/>
        <v>7538</v>
      </c>
      <c r="H142" s="23">
        <f t="shared" si="17"/>
        <v>10361</v>
      </c>
    </row>
    <row r="143" spans="2:8" ht="16.5" thickBot="1" x14ac:dyDescent="0.3">
      <c r="B143" s="18"/>
      <c r="C143" s="19"/>
      <c r="D143" s="19"/>
      <c r="E143" s="19"/>
      <c r="F143" s="19"/>
      <c r="G143" s="19"/>
      <c r="H143" s="19"/>
    </row>
    <row r="144" spans="2:8" ht="16.5" thickBot="1" x14ac:dyDescent="0.3">
      <c r="B144" s="33" t="s">
        <v>18</v>
      </c>
      <c r="C144" s="34"/>
      <c r="D144" s="34"/>
      <c r="E144" s="34"/>
      <c r="F144" s="34"/>
      <c r="G144" s="34"/>
      <c r="H144" s="34"/>
    </row>
    <row r="146" spans="2:8" ht="16.5" thickBot="1" x14ac:dyDescent="0.3"/>
    <row r="147" spans="2:8" ht="16.5" thickBot="1" x14ac:dyDescent="0.3">
      <c r="B147" s="47" t="s">
        <v>42</v>
      </c>
      <c r="C147" s="48"/>
      <c r="D147" s="48"/>
      <c r="E147" s="48"/>
      <c r="F147" s="48"/>
      <c r="G147" s="48"/>
      <c r="H147" s="49"/>
    </row>
    <row r="148" spans="2:8" x14ac:dyDescent="0.25">
      <c r="B148" s="14" t="s">
        <v>9</v>
      </c>
      <c r="C148" s="2" t="s">
        <v>34</v>
      </c>
      <c r="D148" s="2" t="s">
        <v>3</v>
      </c>
      <c r="E148" s="2" t="s">
        <v>4</v>
      </c>
      <c r="F148" s="2" t="s">
        <v>4</v>
      </c>
      <c r="G148" s="2" t="s">
        <v>4</v>
      </c>
      <c r="H148" s="2" t="s">
        <v>4</v>
      </c>
    </row>
    <row r="149" spans="2:8" x14ac:dyDescent="0.25">
      <c r="B149" s="14" t="s">
        <v>10</v>
      </c>
      <c r="C149" s="2"/>
      <c r="D149" s="2" t="s">
        <v>35</v>
      </c>
      <c r="E149" s="2" t="s">
        <v>5</v>
      </c>
      <c r="F149" s="2" t="s">
        <v>5</v>
      </c>
      <c r="G149" s="2" t="s">
        <v>5</v>
      </c>
      <c r="H149" s="2" t="s">
        <v>5</v>
      </c>
    </row>
    <row r="150" spans="2:8" ht="39" thickBot="1" x14ac:dyDescent="0.3">
      <c r="B150" s="16"/>
      <c r="C150" s="3"/>
      <c r="D150" s="3"/>
      <c r="E150" s="4" t="s">
        <v>36</v>
      </c>
      <c r="F150" s="4" t="s">
        <v>37</v>
      </c>
      <c r="G150" s="4" t="s">
        <v>38</v>
      </c>
      <c r="H150" s="4" t="s">
        <v>39</v>
      </c>
    </row>
    <row r="151" spans="2:8" ht="16.5" thickBot="1" x14ac:dyDescent="0.3">
      <c r="B151" s="30" t="s">
        <v>11</v>
      </c>
      <c r="C151" s="23">
        <f>C153+C154+C155</f>
        <v>331339</v>
      </c>
      <c r="D151" s="23">
        <f t="shared" ref="D151:H151" si="18">D153+D154+D155</f>
        <v>358946</v>
      </c>
      <c r="E151" s="23">
        <f t="shared" si="18"/>
        <v>71081</v>
      </c>
      <c r="F151" s="23">
        <f t="shared" si="18"/>
        <v>152979</v>
      </c>
      <c r="G151" s="23">
        <f t="shared" si="18"/>
        <v>238141</v>
      </c>
      <c r="H151" s="23">
        <f t="shared" si="18"/>
        <v>358387</v>
      </c>
    </row>
    <row r="152" spans="2:8" ht="16.5" thickBot="1" x14ac:dyDescent="0.3">
      <c r="B152" s="18" t="s">
        <v>12</v>
      </c>
      <c r="C152" s="19"/>
      <c r="D152" s="19"/>
      <c r="E152" s="19"/>
      <c r="F152" s="19"/>
      <c r="G152" s="19"/>
      <c r="H152" s="19"/>
    </row>
    <row r="153" spans="2:8" ht="16.5" thickBot="1" x14ac:dyDescent="0.3">
      <c r="B153" s="31" t="s">
        <v>13</v>
      </c>
      <c r="C153" s="32">
        <v>268439</v>
      </c>
      <c r="D153" s="32">
        <v>297962</v>
      </c>
      <c r="E153" s="32">
        <v>61063</v>
      </c>
      <c r="F153" s="32">
        <v>128645</v>
      </c>
      <c r="G153" s="32">
        <v>200989</v>
      </c>
      <c r="H153" s="32">
        <v>290981</v>
      </c>
    </row>
    <row r="154" spans="2:8" ht="16.5" thickBot="1" x14ac:dyDescent="0.3">
      <c r="B154" s="31" t="s">
        <v>14</v>
      </c>
      <c r="C154" s="32">
        <v>52900</v>
      </c>
      <c r="D154" s="32">
        <v>45654</v>
      </c>
      <c r="E154" s="32">
        <v>10018</v>
      </c>
      <c r="F154" s="32">
        <v>19894</v>
      </c>
      <c r="G154" s="32">
        <v>27192</v>
      </c>
      <c r="H154" s="32">
        <v>52076</v>
      </c>
    </row>
    <row r="155" spans="2:8" ht="16.5" thickBot="1" x14ac:dyDescent="0.3">
      <c r="B155" s="31" t="s">
        <v>15</v>
      </c>
      <c r="C155" s="32">
        <v>10000</v>
      </c>
      <c r="D155" s="32">
        <v>15330</v>
      </c>
      <c r="E155" s="32"/>
      <c r="F155" s="32">
        <v>4440</v>
      </c>
      <c r="G155" s="32">
        <v>9960</v>
      </c>
      <c r="H155" s="32">
        <v>15330</v>
      </c>
    </row>
    <row r="156" spans="2:8" ht="16.5" thickBot="1" x14ac:dyDescent="0.3">
      <c r="B156" s="26" t="s">
        <v>19</v>
      </c>
      <c r="C156" s="21"/>
      <c r="D156" s="21">
        <v>3600</v>
      </c>
      <c r="E156" s="21"/>
      <c r="F156" s="21"/>
      <c r="G156" s="21"/>
      <c r="H156" s="21"/>
    </row>
    <row r="157" spans="2:8" ht="26.25" thickBot="1" x14ac:dyDescent="0.3">
      <c r="B157" s="5" t="s">
        <v>16</v>
      </c>
      <c r="C157" s="17">
        <f>C158</f>
        <v>2700</v>
      </c>
      <c r="D157" s="17">
        <f>D158</f>
        <v>4043</v>
      </c>
      <c r="E157" s="17">
        <f>E158</f>
        <v>514</v>
      </c>
      <c r="F157" s="17">
        <f t="shared" ref="F157:H157" si="19">F158</f>
        <v>3839</v>
      </c>
      <c r="G157" s="17">
        <f t="shared" si="19"/>
        <v>3839</v>
      </c>
      <c r="H157" s="17">
        <f t="shared" si="19"/>
        <v>4033</v>
      </c>
    </row>
    <row r="158" spans="2:8" ht="16.5" thickBot="1" x14ac:dyDescent="0.3">
      <c r="B158" s="18" t="s">
        <v>32</v>
      </c>
      <c r="C158" s="19">
        <v>2700</v>
      </c>
      <c r="D158" s="19">
        <v>4043</v>
      </c>
      <c r="E158" s="19">
        <v>514</v>
      </c>
      <c r="F158" s="19">
        <v>3839</v>
      </c>
      <c r="G158" s="19">
        <v>3839</v>
      </c>
      <c r="H158" s="19">
        <v>4033</v>
      </c>
    </row>
    <row r="159" spans="2:8" ht="16.5" thickBot="1" x14ac:dyDescent="0.3">
      <c r="B159" s="30" t="s">
        <v>17</v>
      </c>
      <c r="C159" s="23">
        <f t="shared" ref="C159:H159" si="20">C151+C157</f>
        <v>334039</v>
      </c>
      <c r="D159" s="23">
        <f t="shared" si="20"/>
        <v>362989</v>
      </c>
      <c r="E159" s="23">
        <f t="shared" si="20"/>
        <v>71595</v>
      </c>
      <c r="F159" s="23">
        <f t="shared" si="20"/>
        <v>156818</v>
      </c>
      <c r="G159" s="23">
        <f t="shared" si="20"/>
        <v>241980</v>
      </c>
      <c r="H159" s="23">
        <f t="shared" si="20"/>
        <v>362420</v>
      </c>
    </row>
    <row r="160" spans="2:8" ht="16.5" thickBot="1" x14ac:dyDescent="0.3">
      <c r="B160" s="18"/>
      <c r="C160" s="19"/>
      <c r="D160" s="19"/>
      <c r="E160" s="19"/>
      <c r="F160" s="19"/>
      <c r="G160" s="19"/>
      <c r="H160" s="19"/>
    </row>
    <row r="161" spans="2:8" ht="16.5" thickBot="1" x14ac:dyDescent="0.3">
      <c r="B161" s="33" t="s">
        <v>18</v>
      </c>
      <c r="C161" s="34">
        <v>10</v>
      </c>
      <c r="D161" s="34">
        <v>11</v>
      </c>
      <c r="E161" s="34">
        <v>10</v>
      </c>
      <c r="F161" s="34">
        <v>10</v>
      </c>
      <c r="G161" s="34">
        <v>10</v>
      </c>
      <c r="H161" s="34">
        <v>10</v>
      </c>
    </row>
    <row r="173" spans="2:8" ht="48.75" customHeight="1" x14ac:dyDescent="0.25"/>
    <row r="174" spans="2:8" x14ac:dyDescent="0.25">
      <c r="B174" s="53" t="s">
        <v>0</v>
      </c>
      <c r="C174" s="53"/>
      <c r="D174" s="53"/>
      <c r="E174" s="53"/>
      <c r="F174" s="53"/>
      <c r="G174" s="53"/>
      <c r="H174" s="53"/>
    </row>
    <row r="175" spans="2:8" x14ac:dyDescent="0.25">
      <c r="B175" s="53" t="s">
        <v>33</v>
      </c>
      <c r="C175" s="53"/>
      <c r="D175" s="53"/>
      <c r="E175" s="53"/>
      <c r="F175" s="53"/>
      <c r="G175" s="53"/>
      <c r="H175" s="53"/>
    </row>
    <row r="176" spans="2:8" x14ac:dyDescent="0.25">
      <c r="B176" s="53" t="s">
        <v>1</v>
      </c>
      <c r="C176" s="53"/>
      <c r="D176" s="53"/>
      <c r="E176" s="53"/>
      <c r="F176" s="53"/>
      <c r="G176" s="53"/>
      <c r="H176" s="53"/>
    </row>
    <row r="177" spans="2:8" ht="16.5" thickBot="1" x14ac:dyDescent="0.3">
      <c r="B177" s="10"/>
    </row>
    <row r="178" spans="2:8" x14ac:dyDescent="0.25">
      <c r="B178" s="54" t="s">
        <v>2</v>
      </c>
      <c r="C178" s="39" t="s">
        <v>34</v>
      </c>
      <c r="D178" s="1" t="s">
        <v>3</v>
      </c>
      <c r="E178" s="1" t="s">
        <v>4</v>
      </c>
      <c r="F178" s="1" t="s">
        <v>4</v>
      </c>
      <c r="G178" s="1" t="s">
        <v>4</v>
      </c>
      <c r="H178" s="1" t="s">
        <v>4</v>
      </c>
    </row>
    <row r="179" spans="2:8" x14ac:dyDescent="0.25">
      <c r="B179" s="55"/>
      <c r="C179" s="40"/>
      <c r="D179" s="2" t="s">
        <v>41</v>
      </c>
      <c r="E179" s="2" t="s">
        <v>5</v>
      </c>
      <c r="F179" s="2" t="s">
        <v>5</v>
      </c>
      <c r="G179" s="2" t="s">
        <v>5</v>
      </c>
      <c r="H179" s="2" t="s">
        <v>5</v>
      </c>
    </row>
    <row r="180" spans="2:8" ht="39" thickBot="1" x14ac:dyDescent="0.3">
      <c r="B180" s="56"/>
      <c r="C180" s="9"/>
      <c r="D180" s="3"/>
      <c r="E180" s="4" t="s">
        <v>36</v>
      </c>
      <c r="F180" s="4" t="s">
        <v>37</v>
      </c>
      <c r="G180" s="4" t="s">
        <v>38</v>
      </c>
      <c r="H180" s="4" t="s">
        <v>39</v>
      </c>
    </row>
    <row r="181" spans="2:8" ht="26.25" thickBot="1" x14ac:dyDescent="0.3">
      <c r="B181" s="35" t="s">
        <v>29</v>
      </c>
      <c r="C181" s="7">
        <f>C182</f>
        <v>53116</v>
      </c>
      <c r="D181" s="7">
        <f t="shared" ref="D181:H181" si="21">D182</f>
        <v>63575</v>
      </c>
      <c r="E181" s="7">
        <f t="shared" si="21"/>
        <v>13496</v>
      </c>
      <c r="F181" s="7">
        <f t="shared" si="21"/>
        <v>28455</v>
      </c>
      <c r="G181" s="7">
        <f t="shared" si="21"/>
        <v>42348</v>
      </c>
      <c r="H181" s="7">
        <f t="shared" si="21"/>
        <v>61602</v>
      </c>
    </row>
    <row r="182" spans="2:8" ht="26.25" thickBot="1" x14ac:dyDescent="0.3">
      <c r="B182" s="36" t="s">
        <v>21</v>
      </c>
      <c r="C182" s="37">
        <f t="shared" ref="C182:H182" si="22">C16</f>
        <v>53116</v>
      </c>
      <c r="D182" s="37">
        <f t="shared" si="22"/>
        <v>63575</v>
      </c>
      <c r="E182" s="37">
        <f t="shared" si="22"/>
        <v>13496</v>
      </c>
      <c r="F182" s="37">
        <f t="shared" si="22"/>
        <v>28455</v>
      </c>
      <c r="G182" s="37">
        <f t="shared" si="22"/>
        <v>42348</v>
      </c>
      <c r="H182" s="37">
        <f t="shared" si="22"/>
        <v>61602</v>
      </c>
    </row>
    <row r="183" spans="2:8" ht="26.25" thickBot="1" x14ac:dyDescent="0.3">
      <c r="B183" s="35" t="s">
        <v>29</v>
      </c>
      <c r="C183" s="7">
        <f>C184</f>
        <v>160222</v>
      </c>
      <c r="D183" s="7">
        <f t="shared" ref="D183" si="23">D184</f>
        <v>174105</v>
      </c>
      <c r="E183" s="7">
        <f t="shared" ref="E183" si="24">E184</f>
        <v>39265</v>
      </c>
      <c r="F183" s="7">
        <f t="shared" ref="F183" si="25">F184</f>
        <v>80916</v>
      </c>
      <c r="G183" s="7">
        <f t="shared" ref="G183" si="26">G184</f>
        <v>120244</v>
      </c>
      <c r="H183" s="7">
        <f t="shared" ref="H183" si="27">H184</f>
        <v>176238</v>
      </c>
    </row>
    <row r="184" spans="2:8" ht="39" thickBot="1" x14ac:dyDescent="0.3">
      <c r="B184" s="36" t="s">
        <v>22</v>
      </c>
      <c r="C184" s="37">
        <f t="shared" ref="C184:H184" si="28">C33</f>
        <v>160222</v>
      </c>
      <c r="D184" s="37">
        <f t="shared" si="28"/>
        <v>174105</v>
      </c>
      <c r="E184" s="37">
        <f t="shared" si="28"/>
        <v>39265</v>
      </c>
      <c r="F184" s="37">
        <f t="shared" si="28"/>
        <v>80916</v>
      </c>
      <c r="G184" s="37">
        <f t="shared" si="28"/>
        <v>120244</v>
      </c>
      <c r="H184" s="37">
        <f t="shared" si="28"/>
        <v>176238</v>
      </c>
    </row>
    <row r="185" spans="2:8" ht="26.25" thickBot="1" x14ac:dyDescent="0.3">
      <c r="B185" s="35" t="s">
        <v>29</v>
      </c>
      <c r="C185" s="7">
        <f>C186</f>
        <v>47516</v>
      </c>
      <c r="D185" s="7">
        <f t="shared" ref="D185" si="29">D186</f>
        <v>51457</v>
      </c>
      <c r="E185" s="7">
        <f t="shared" ref="E185" si="30">E186</f>
        <v>8766</v>
      </c>
      <c r="F185" s="7">
        <f t="shared" ref="F185" si="31">F186</f>
        <v>21326</v>
      </c>
      <c r="G185" s="7">
        <f t="shared" ref="G185" si="32">G186</f>
        <v>34699</v>
      </c>
      <c r="H185" s="7">
        <f t="shared" ref="H185" si="33">H186</f>
        <v>51588</v>
      </c>
    </row>
    <row r="186" spans="2:8" ht="39" thickBot="1" x14ac:dyDescent="0.3">
      <c r="B186" s="36" t="s">
        <v>23</v>
      </c>
      <c r="C186" s="37">
        <f t="shared" ref="C186:H186" si="34">C50</f>
        <v>47516</v>
      </c>
      <c r="D186" s="37">
        <f t="shared" si="34"/>
        <v>51457</v>
      </c>
      <c r="E186" s="37">
        <f t="shared" si="34"/>
        <v>8766</v>
      </c>
      <c r="F186" s="37">
        <f t="shared" si="34"/>
        <v>21326</v>
      </c>
      <c r="G186" s="37">
        <f t="shared" si="34"/>
        <v>34699</v>
      </c>
      <c r="H186" s="37">
        <f t="shared" si="34"/>
        <v>51588</v>
      </c>
    </row>
    <row r="187" spans="2:8" ht="26.25" thickBot="1" x14ac:dyDescent="0.3">
      <c r="B187" s="35" t="s">
        <v>29</v>
      </c>
      <c r="C187" s="7">
        <f>C188</f>
        <v>134544</v>
      </c>
      <c r="D187" s="7">
        <f t="shared" ref="D187" si="35">D188</f>
        <v>206539</v>
      </c>
      <c r="E187" s="7">
        <f t="shared" ref="E187" si="36">E188</f>
        <v>32439</v>
      </c>
      <c r="F187" s="7">
        <f t="shared" ref="F187" si="37">F188</f>
        <v>67228</v>
      </c>
      <c r="G187" s="7">
        <f t="shared" ref="G187" si="38">G188</f>
        <v>110941</v>
      </c>
      <c r="H187" s="7">
        <f t="shared" ref="H187" si="39">H188</f>
        <v>210978</v>
      </c>
    </row>
    <row r="188" spans="2:8" ht="39" thickBot="1" x14ac:dyDescent="0.3">
      <c r="B188" s="36" t="s">
        <v>24</v>
      </c>
      <c r="C188" s="37">
        <f t="shared" ref="C188:H188" si="40">C69</f>
        <v>134544</v>
      </c>
      <c r="D188" s="37">
        <f t="shared" si="40"/>
        <v>206539</v>
      </c>
      <c r="E188" s="37">
        <f t="shared" si="40"/>
        <v>32439</v>
      </c>
      <c r="F188" s="37">
        <f t="shared" si="40"/>
        <v>67228</v>
      </c>
      <c r="G188" s="37">
        <f t="shared" si="40"/>
        <v>110941</v>
      </c>
      <c r="H188" s="37">
        <f t="shared" si="40"/>
        <v>210978</v>
      </c>
    </row>
    <row r="189" spans="2:8" ht="26.25" thickBot="1" x14ac:dyDescent="0.3">
      <c r="B189" s="35" t="s">
        <v>29</v>
      </c>
      <c r="C189" s="7">
        <f>C190</f>
        <v>86301</v>
      </c>
      <c r="D189" s="7">
        <f t="shared" ref="D189" si="41">D190</f>
        <v>146450</v>
      </c>
      <c r="E189" s="7">
        <f t="shared" ref="E189" si="42">E190</f>
        <v>21758</v>
      </c>
      <c r="F189" s="7">
        <f t="shared" ref="F189" si="43">F190</f>
        <v>44522</v>
      </c>
      <c r="G189" s="7">
        <f t="shared" ref="G189" si="44">G190</f>
        <v>68883</v>
      </c>
      <c r="H189" s="7">
        <f t="shared" ref="H189" si="45">H190</f>
        <v>131248</v>
      </c>
    </row>
    <row r="190" spans="2:8" ht="42" customHeight="1" thickBot="1" x14ac:dyDescent="0.3">
      <c r="B190" s="36" t="s">
        <v>25</v>
      </c>
      <c r="C190" s="37">
        <f t="shared" ref="C190:H190" si="46">C86</f>
        <v>86301</v>
      </c>
      <c r="D190" s="37">
        <f t="shared" si="46"/>
        <v>146450</v>
      </c>
      <c r="E190" s="37">
        <f t="shared" si="46"/>
        <v>21758</v>
      </c>
      <c r="F190" s="37">
        <f t="shared" si="46"/>
        <v>44522</v>
      </c>
      <c r="G190" s="37">
        <f t="shared" si="46"/>
        <v>68883</v>
      </c>
      <c r="H190" s="37">
        <f t="shared" si="46"/>
        <v>131248</v>
      </c>
    </row>
    <row r="191" spans="2:8" ht="26.25" thickBot="1" x14ac:dyDescent="0.3">
      <c r="B191" s="35" t="s">
        <v>29</v>
      </c>
      <c r="C191" s="7">
        <f>C192</f>
        <v>167512</v>
      </c>
      <c r="D191" s="7">
        <f t="shared" ref="D191" si="47">D192</f>
        <v>200661</v>
      </c>
      <c r="E191" s="7">
        <f t="shared" ref="E191" si="48">E192</f>
        <v>41083</v>
      </c>
      <c r="F191" s="7">
        <f t="shared" ref="F191" si="49">F192</f>
        <v>88109</v>
      </c>
      <c r="G191" s="7">
        <f t="shared" ref="G191" si="50">G192</f>
        <v>141145</v>
      </c>
      <c r="H191" s="7">
        <f t="shared" ref="H191" si="51">H192</f>
        <v>211111</v>
      </c>
    </row>
    <row r="192" spans="2:8" ht="42.75" customHeight="1" thickBot="1" x14ac:dyDescent="0.3">
      <c r="B192" s="36" t="s">
        <v>26</v>
      </c>
      <c r="C192" s="37">
        <f t="shared" ref="C192:H192" si="52">C103</f>
        <v>167512</v>
      </c>
      <c r="D192" s="37">
        <f t="shared" si="52"/>
        <v>200661</v>
      </c>
      <c r="E192" s="37">
        <f t="shared" si="52"/>
        <v>41083</v>
      </c>
      <c r="F192" s="37">
        <f t="shared" si="52"/>
        <v>88109</v>
      </c>
      <c r="G192" s="37">
        <f t="shared" si="52"/>
        <v>141145</v>
      </c>
      <c r="H192" s="37">
        <f t="shared" si="52"/>
        <v>211111</v>
      </c>
    </row>
    <row r="193" spans="2:8" ht="26.25" thickBot="1" x14ac:dyDescent="0.3">
      <c r="B193" s="35" t="s">
        <v>29</v>
      </c>
      <c r="C193" s="7">
        <f>C194</f>
        <v>0</v>
      </c>
      <c r="D193" s="7">
        <f t="shared" ref="D193" si="53">D194</f>
        <v>0</v>
      </c>
      <c r="E193" s="7">
        <f t="shared" ref="E193" si="54">E194</f>
        <v>0</v>
      </c>
      <c r="F193" s="7">
        <f t="shared" ref="F193" si="55">F194</f>
        <v>0</v>
      </c>
      <c r="G193" s="7">
        <f t="shared" ref="G193" si="56">G194</f>
        <v>0</v>
      </c>
      <c r="H193" s="7">
        <f t="shared" ref="H193" si="57">H194</f>
        <v>0</v>
      </c>
    </row>
    <row r="194" spans="2:8" ht="26.25" thickBot="1" x14ac:dyDescent="0.3">
      <c r="B194" s="36" t="s">
        <v>27</v>
      </c>
      <c r="C194" s="37">
        <f t="shared" ref="C194:H194" si="58">C125</f>
        <v>0</v>
      </c>
      <c r="D194" s="37">
        <f t="shared" si="58"/>
        <v>0</v>
      </c>
      <c r="E194" s="37">
        <f t="shared" si="58"/>
        <v>0</v>
      </c>
      <c r="F194" s="37">
        <f t="shared" si="58"/>
        <v>0</v>
      </c>
      <c r="G194" s="37">
        <f t="shared" si="58"/>
        <v>0</v>
      </c>
      <c r="H194" s="37">
        <f t="shared" si="58"/>
        <v>0</v>
      </c>
    </row>
    <row r="195" spans="2:8" ht="39" thickBot="1" x14ac:dyDescent="0.3">
      <c r="B195" s="35" t="s">
        <v>20</v>
      </c>
      <c r="C195" s="7">
        <f>C196</f>
        <v>0</v>
      </c>
      <c r="D195" s="7">
        <f t="shared" ref="D195" si="59">D196</f>
        <v>10360</v>
      </c>
      <c r="E195" s="7">
        <f t="shared" ref="E195" si="60">E196</f>
        <v>3310</v>
      </c>
      <c r="F195" s="7">
        <f t="shared" ref="F195" si="61">F196</f>
        <v>5577</v>
      </c>
      <c r="G195" s="7">
        <f t="shared" ref="G195" si="62">G196</f>
        <v>7538</v>
      </c>
      <c r="H195" s="7">
        <f t="shared" ref="H195" si="63">H196</f>
        <v>10361</v>
      </c>
    </row>
    <row r="196" spans="2:8" ht="39" thickBot="1" x14ac:dyDescent="0.3">
      <c r="B196" s="36" t="s">
        <v>30</v>
      </c>
      <c r="C196" s="37">
        <f t="shared" ref="C196:H196" si="64">C142</f>
        <v>0</v>
      </c>
      <c r="D196" s="37">
        <f t="shared" si="64"/>
        <v>10360</v>
      </c>
      <c r="E196" s="37">
        <f t="shared" si="64"/>
        <v>3310</v>
      </c>
      <c r="F196" s="37">
        <f t="shared" si="64"/>
        <v>5577</v>
      </c>
      <c r="G196" s="37">
        <f t="shared" si="64"/>
        <v>7538</v>
      </c>
      <c r="H196" s="37">
        <f t="shared" si="64"/>
        <v>10361</v>
      </c>
    </row>
    <row r="197" spans="2:8" ht="16.5" thickBot="1" x14ac:dyDescent="0.3">
      <c r="B197" s="5" t="s">
        <v>6</v>
      </c>
      <c r="C197" s="38">
        <f>C159</f>
        <v>334039</v>
      </c>
      <c r="D197" s="38">
        <f t="shared" ref="D197:H197" si="65">D159</f>
        <v>362989</v>
      </c>
      <c r="E197" s="38">
        <f t="shared" si="65"/>
        <v>71595</v>
      </c>
      <c r="F197" s="38">
        <f t="shared" si="65"/>
        <v>156818</v>
      </c>
      <c r="G197" s="38">
        <f t="shared" si="65"/>
        <v>241980</v>
      </c>
      <c r="H197" s="38">
        <f t="shared" si="65"/>
        <v>362420</v>
      </c>
    </row>
    <row r="198" spans="2:8" ht="16.5" thickBot="1" x14ac:dyDescent="0.3">
      <c r="B198" s="5" t="s">
        <v>7</v>
      </c>
      <c r="C198" s="44">
        <f>C181+C183+C185+C187+C189+C191+C193+C195+C197</f>
        <v>983250</v>
      </c>
      <c r="D198" s="44">
        <f t="shared" ref="D198:H198" si="66">D181+D183+D185+D187+D189+D191+D193+D195+D197</f>
        <v>1216136</v>
      </c>
      <c r="E198" s="44">
        <f t="shared" si="66"/>
        <v>231712</v>
      </c>
      <c r="F198" s="44">
        <f t="shared" si="66"/>
        <v>492951</v>
      </c>
      <c r="G198" s="44">
        <f t="shared" si="66"/>
        <v>767778</v>
      </c>
      <c r="H198" s="44">
        <f t="shared" si="66"/>
        <v>1215546</v>
      </c>
    </row>
    <row r="200" spans="2:8" x14ac:dyDescent="0.25">
      <c r="B200" s="41"/>
    </row>
    <row r="203" spans="2:8" x14ac:dyDescent="0.25">
      <c r="B203" s="41"/>
    </row>
    <row r="204" spans="2:8" x14ac:dyDescent="0.25">
      <c r="B204" s="42"/>
    </row>
    <row r="205" spans="2:8" x14ac:dyDescent="0.25">
      <c r="B205" s="43"/>
    </row>
  </sheetData>
  <mergeCells count="16">
    <mergeCell ref="B174:H174"/>
    <mergeCell ref="B175:H175"/>
    <mergeCell ref="B176:H176"/>
    <mergeCell ref="B178:B180"/>
    <mergeCell ref="B74:H74"/>
    <mergeCell ref="B91:H91"/>
    <mergeCell ref="B113:H113"/>
    <mergeCell ref="B130:H130"/>
    <mergeCell ref="B147:H147"/>
    <mergeCell ref="B57:H57"/>
    <mergeCell ref="B4:H4"/>
    <mergeCell ref="B1:H1"/>
    <mergeCell ref="B2:H2"/>
    <mergeCell ref="B3:H3"/>
    <mergeCell ref="B21:H21"/>
    <mergeCell ref="B38:H38"/>
  </mergeCells>
  <pageMargins left="0" right="0" top="0" bottom="0" header="0" footer="0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Отчет по програми 2022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Kamelia</cp:lastModifiedBy>
  <cp:lastPrinted>2023-02-01T08:40:15Z</cp:lastPrinted>
  <dcterms:created xsi:type="dcterms:W3CDTF">2014-04-04T08:25:26Z</dcterms:created>
  <dcterms:modified xsi:type="dcterms:W3CDTF">2023-02-13T08:07:16Z</dcterms:modified>
</cp:coreProperties>
</file>